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Education\Exams\0-Examinations\Exams\2025\S25\"/>
    </mc:Choice>
  </mc:AlternateContent>
  <xr:revisionPtr revIDLastSave="0" documentId="13_ncr:1_{A96573E0-31E8-43CC-AC51-94686AD6B53E}" xr6:coauthVersionLast="47" xr6:coauthVersionMax="47" xr10:uidLastSave="{00000000-0000-0000-0000-000000000000}"/>
  <bookViews>
    <workbookView xWindow="-120" yWindow="-120" windowWidth="29040" windowHeight="15720" xr2:uid="{F6692CAA-43B7-4A9C-A979-59A50A360D16}"/>
  </bookViews>
  <sheets>
    <sheet name="Q01" sheetId="15" r:id="rId1"/>
    <sheet name="Q02" sheetId="7" r:id="rId2"/>
    <sheet name="Q03" sheetId="11" r:id="rId3"/>
    <sheet name="Q04" sheetId="14" r:id="rId4"/>
    <sheet name="Q05" sheetId="13" r:id="rId5"/>
    <sheet name="Q06" sheetId="8" r:id="rId6"/>
    <sheet name="Q07" sheetId="9" r:id="rId7"/>
    <sheet name="Q08" sheetId="4" r:id="rId8"/>
    <sheet name="Q09" sheetId="5" r:id="rId9"/>
    <sheet name="Q10" sheetId="3" r:id="rId10"/>
    <sheet name="Q011" sheetId="12" r:id="rId11"/>
    <sheet name="Q12" sheetId="6" r:id="rId12"/>
    <sheet name="Q13" sheetId="16" r:id="rId13"/>
  </sheets>
  <definedNames>
    <definedName name="_Hlk156296063" localSheetId="8">'Q09'!#REF!</definedName>
    <definedName name="_Hlk172539484" localSheetId="3">'Q04'!#REF!</definedName>
    <definedName name="_Hlk188276142" localSheetId="9">'Q10'!$B$17</definedName>
    <definedName name="_Hlk190083107" localSheetId="0">'Q01'!$B$11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 r="F9" i="6"/>
  <c r="F6" i="6"/>
  <c r="C32" i="14" l="1"/>
  <c r="B32" i="14"/>
  <c r="C31" i="14"/>
  <c r="B31" i="14"/>
  <c r="C30" i="14"/>
  <c r="B30" i="14"/>
  <c r="C29" i="14"/>
  <c r="B29" i="14"/>
  <c r="C28" i="14"/>
  <c r="B28" i="14"/>
  <c r="C27" i="14"/>
  <c r="B27" i="14"/>
  <c r="C26" i="14"/>
  <c r="B26" i="14"/>
  <c r="C25" i="14"/>
  <c r="B25" i="14"/>
  <c r="D39" i="7" l="1"/>
  <c r="C39" i="7" s="1"/>
  <c r="C35" i="7"/>
  <c r="C34" i="7"/>
  <c r="C33" i="7"/>
  <c r="C32" i="7"/>
  <c r="C31" i="7"/>
  <c r="C30" i="7"/>
</calcChain>
</file>

<file path=xl/sharedStrings.xml><?xml version="1.0" encoding="utf-8"?>
<sst xmlns="http://schemas.openxmlformats.org/spreadsheetml/2006/main" count="353" uniqueCount="262">
  <si>
    <t>Answer in the space below</t>
  </si>
  <si>
    <t>Probability</t>
  </si>
  <si>
    <t>(a)</t>
  </si>
  <si>
    <t>(b)</t>
  </si>
  <si>
    <t>Question 3</t>
  </si>
  <si>
    <t>Question 4</t>
  </si>
  <si>
    <t>Be sure that it is possible to follow your formulas and that your answers are clearly indicated.</t>
  </si>
  <si>
    <t>Question 1</t>
  </si>
  <si>
    <t>Question 2</t>
  </si>
  <si>
    <t>All responses for this question are to be provided in the Word document.</t>
  </si>
  <si>
    <t>Question 6</t>
  </si>
  <si>
    <t>Question 11</t>
  </si>
  <si>
    <t>Question 5</t>
  </si>
  <si>
    <t>Question 8</t>
  </si>
  <si>
    <t>Question 9</t>
  </si>
  <si>
    <t>Question 10</t>
  </si>
  <si>
    <t>Question 12</t>
  </si>
  <si>
    <t>Question 13</t>
  </si>
  <si>
    <t>(c)</t>
  </si>
  <si>
    <t>Variance</t>
  </si>
  <si>
    <t>(d)</t>
  </si>
  <si>
    <t>(i)</t>
  </si>
  <si>
    <t>(ii)</t>
  </si>
  <si>
    <t>(iii)</t>
  </si>
  <si>
    <t>(iv)</t>
  </si>
  <si>
    <t>(v)</t>
  </si>
  <si>
    <t>Accident Year</t>
  </si>
  <si>
    <t xml:space="preserve">You are given the following additional information: </t>
  </si>
  <si>
    <t>ILF</t>
  </si>
  <si>
    <t>From (months)</t>
  </si>
  <si>
    <t>To 
(months)</t>
  </si>
  <si>
    <t>Increment</t>
  </si>
  <si>
    <t>G(from)</t>
  </si>
  <si>
    <t>G(to)</t>
  </si>
  <si>
    <t>mu-hat</t>
  </si>
  <si>
    <t>loglikelihood</t>
  </si>
  <si>
    <t>(e)</t>
  </si>
  <si>
    <t>Standard Error</t>
  </si>
  <si>
    <t>Maximization of Likelihood Function - Weibull distribution</t>
  </si>
  <si>
    <t>X</t>
  </si>
  <si>
    <t>Y</t>
  </si>
  <si>
    <t>Mean</t>
  </si>
  <si>
    <t>12-24</t>
  </si>
  <si>
    <t>24-36</t>
  </si>
  <si>
    <t>36-48</t>
  </si>
  <si>
    <t>Policy Year</t>
  </si>
  <si>
    <r>
      <t>·</t>
    </r>
    <r>
      <rPr>
        <sz val="7"/>
        <color theme="4" tint="-0.499984740745262"/>
        <rFont val="Times New Roman"/>
        <family val="1"/>
      </rPr>
      <t xml:space="preserve">       </t>
    </r>
    <r>
      <rPr>
        <sz val="12"/>
        <color theme="4" tint="-0.499984740745262"/>
        <rFont val="Times New Roman"/>
        <family val="1"/>
      </rPr>
      <t>The adjusted expected loss ratio (AELR) is 0.62.</t>
    </r>
  </si>
  <si>
    <t>Claim ID</t>
  </si>
  <si>
    <t>Claim Date</t>
  </si>
  <si>
    <t>Indemnity</t>
  </si>
  <si>
    <t>ALAE</t>
  </si>
  <si>
    <t>A01</t>
  </si>
  <si>
    <t>A02</t>
  </si>
  <si>
    <t>A03</t>
  </si>
  <si>
    <t>A04</t>
  </si>
  <si>
    <t>A05</t>
  </si>
  <si>
    <t>A06</t>
  </si>
  <si>
    <t>A07</t>
  </si>
  <si>
    <r>
      <t>·</t>
    </r>
    <r>
      <rPr>
        <sz val="7"/>
        <color theme="4" tint="-0.499984740745262"/>
        <rFont val="Times New Roman"/>
        <family val="1"/>
      </rPr>
      <t xml:space="preserve">       </t>
    </r>
    <r>
      <rPr>
        <sz val="12"/>
        <color theme="4" tint="-0.499984740745262"/>
        <rFont val="Times New Roman"/>
        <family val="1"/>
      </rPr>
      <t xml:space="preserve">The basic limit for indemnity is 20,000. </t>
    </r>
  </si>
  <si>
    <t>Basic Limit</t>
  </si>
  <si>
    <t>MSL</t>
  </si>
  <si>
    <t>AELR</t>
  </si>
  <si>
    <t>Z</t>
  </si>
  <si>
    <t>From</t>
  </si>
  <si>
    <t>To</t>
  </si>
  <si>
    <t>linear interpolation</t>
  </si>
  <si>
    <t>and over</t>
  </si>
  <si>
    <r>
      <t>·</t>
    </r>
    <r>
      <rPr>
        <sz val="7"/>
        <color theme="4" tint="-0.499984740745262"/>
        <rFont val="Times New Roman"/>
        <family val="1"/>
      </rPr>
      <t xml:space="preserve">       </t>
    </r>
    <r>
      <rPr>
        <sz val="12"/>
        <color theme="4" tint="-0.499984740745262"/>
        <rFont val="Times New Roman"/>
        <family val="1"/>
      </rPr>
      <t xml:space="preserve">The Maximum Single Limit (MSL) is 26,000. </t>
    </r>
  </si>
  <si>
    <t>Plan
Credibility (Z)</t>
  </si>
  <si>
    <r>
      <t>(</t>
    </r>
    <r>
      <rPr>
        <i/>
        <sz val="12"/>
        <color rgb="FF002060"/>
        <rFont val="Times New Roman"/>
        <family val="1"/>
      </rPr>
      <t>4 points</t>
    </r>
    <r>
      <rPr>
        <sz val="12"/>
        <color rgb="FF002060"/>
        <rFont val="Times New Roman"/>
        <family val="1"/>
      </rPr>
      <t>)  You are given the following for a prospective experience rating plan:</t>
    </r>
  </si>
  <si>
    <t>Experience Period BLP</t>
  </si>
  <si>
    <r>
      <t>·</t>
    </r>
    <r>
      <rPr>
        <sz val="7"/>
        <color theme="4" tint="-0.499984740745262"/>
        <rFont val="Times New Roman"/>
        <family val="1"/>
      </rPr>
      <t xml:space="preserve">        </t>
    </r>
    <r>
      <rPr>
        <sz val="12"/>
        <color theme="4" tint="-0.499984740745262"/>
        <rFont val="Times New Roman"/>
        <family val="1"/>
      </rPr>
      <t xml:space="preserve">Experience rating applies to total basic limits premium (BLP). </t>
    </r>
  </si>
  <si>
    <t>BLP Subject to Experience Rating</t>
  </si>
  <si>
    <t>Maximization of Likelihood Function - exponential distribution</t>
  </si>
  <si>
    <t>Difference</t>
  </si>
  <si>
    <t>ULT</t>
  </si>
  <si>
    <t>Year</t>
  </si>
  <si>
    <t>omega</t>
  </si>
  <si>
    <t>theta</t>
  </si>
  <si>
    <r>
      <t>(</t>
    </r>
    <r>
      <rPr>
        <i/>
        <sz val="12"/>
        <color rgb="FF002060"/>
        <rFont val="Times New Roman"/>
        <family val="1"/>
      </rPr>
      <t>1 point</t>
    </r>
    <r>
      <rPr>
        <sz val="12"/>
        <color rgb="FF002060"/>
        <rFont val="Times New Roman"/>
        <family val="1"/>
      </rPr>
      <t>)  Determine the distribution selected by the likelihood ratio test. Show all calculations.</t>
    </r>
  </si>
  <si>
    <t>Regardless of the choice made, use the Weibull distribution for the remaining parts of this item.</t>
  </si>
  <si>
    <r>
      <t>(</t>
    </r>
    <r>
      <rPr>
        <i/>
        <sz val="12"/>
        <color rgb="FF002060"/>
        <rFont val="Times New Roman"/>
        <family val="1"/>
      </rPr>
      <t>1 point</t>
    </r>
    <r>
      <rPr>
        <sz val="12"/>
        <color rgb="FF002060"/>
        <rFont val="Times New Roman"/>
        <family val="1"/>
      </rPr>
      <t xml:space="preserve">)  Estimate the scale factor, </t>
    </r>
    <r>
      <rPr>
        <i/>
        <sz val="12"/>
        <color rgb="FF002060"/>
        <rFont val="Symbol"/>
        <family val="1"/>
        <charset val="2"/>
      </rPr>
      <t>s</t>
    </r>
    <r>
      <rPr>
        <vertAlign val="superscript"/>
        <sz val="12"/>
        <color rgb="FF002060"/>
        <rFont val="Times New Roman"/>
        <family val="1"/>
      </rPr>
      <t>2</t>
    </r>
    <r>
      <rPr>
        <sz val="12"/>
        <color rgb="FF002060"/>
        <rFont val="Times New Roman"/>
        <family val="1"/>
      </rPr>
      <t>.</t>
    </r>
  </si>
  <si>
    <r>
      <t>(</t>
    </r>
    <r>
      <rPr>
        <i/>
        <sz val="12"/>
        <color rgb="FF002060"/>
        <rFont val="Times New Roman"/>
        <family val="1"/>
      </rPr>
      <t>1 point</t>
    </r>
    <r>
      <rPr>
        <sz val="12"/>
        <color rgb="FF002060"/>
        <rFont val="Times New Roman"/>
        <family val="1"/>
      </rPr>
      <t xml:space="preserve">)  Estimate the process standard deviation of the loss reserve for all accident years combined. </t>
    </r>
  </si>
  <si>
    <t>Clark notes that a key assumption is that the observations are identically distributed.</t>
  </si>
  <si>
    <r>
      <t>(</t>
    </r>
    <r>
      <rPr>
        <i/>
        <sz val="12"/>
        <color rgb="FF002060"/>
        <rFont val="Times New Roman"/>
        <family val="1"/>
      </rPr>
      <t>0.5 points</t>
    </r>
    <r>
      <rPr>
        <sz val="12"/>
        <color rgb="FF002060"/>
        <rFont val="Times New Roman"/>
        <family val="1"/>
      </rPr>
      <t>)  State one reason why this assumption is unlikely to be true.</t>
    </r>
  </si>
  <si>
    <r>
      <t>(</t>
    </r>
    <r>
      <rPr>
        <i/>
        <sz val="12"/>
        <color rgb="FF002060"/>
        <rFont val="Times New Roman"/>
        <family val="1"/>
      </rPr>
      <t>4 points</t>
    </r>
    <r>
      <rPr>
        <sz val="12"/>
        <color rgb="FF002060"/>
        <rFont val="Times New Roman"/>
        <family val="1"/>
      </rPr>
      <t>)  You have been provided data extracted from a triangle of cumulative paid losses. 
The data are provided in this tab in cells O7 to R42.</t>
    </r>
  </si>
  <si>
    <t>f_k</t>
  </si>
  <si>
    <t>alpha^2_k</t>
  </si>
  <si>
    <t>alpha^2_k /f_k^2</t>
  </si>
  <si>
    <t>1/sumC</t>
  </si>
  <si>
    <t>Estimate</t>
  </si>
  <si>
    <t>Std. error</t>
  </si>
  <si>
    <t>t-value</t>
  </si>
  <si>
    <t>p-value</t>
  </si>
  <si>
    <t>Intercept</t>
  </si>
  <si>
    <t>Slope</t>
  </si>
  <si>
    <t>Triangle 
Accident Year \ Development Year</t>
  </si>
  <si>
    <t>The anaylsis below is needed to be able to respond in Word. No calculations are required other than those already completed below.</t>
  </si>
  <si>
    <t>You are provided with the following:</t>
  </si>
  <si>
    <t>Scenario</t>
  </si>
  <si>
    <t>Loss to Treaty P</t>
  </si>
  <si>
    <t>Loss to Treaty Q</t>
  </si>
  <si>
    <t>V</t>
  </si>
  <si>
    <t>W</t>
  </si>
  <si>
    <r>
      <t>·</t>
    </r>
    <r>
      <rPr>
        <sz val="7"/>
        <color theme="4" tint="-0.499984740745262"/>
        <rFont val="Times New Roman"/>
        <family val="1"/>
      </rPr>
      <t xml:space="preserve">       </t>
    </r>
    <r>
      <rPr>
        <sz val="12"/>
        <color theme="4" tint="-0.499984740745262"/>
        <rFont val="Times New Roman"/>
        <family val="1"/>
      </rPr>
      <t xml:space="preserve">Return on marginal surplus is </t>
    </r>
  </si>
  <si>
    <r>
      <t>·</t>
    </r>
    <r>
      <rPr>
        <sz val="7"/>
        <color theme="4" tint="-0.499984740745262"/>
        <rFont val="Times New Roman"/>
        <family val="1"/>
      </rPr>
      <t xml:space="preserve">       </t>
    </r>
    <r>
      <rPr>
        <sz val="12"/>
        <color theme="4" tint="-0.499984740745262"/>
        <rFont val="Times New Roman"/>
        <family val="1"/>
      </rPr>
      <t xml:space="preserve">Standard normal distribution multiplier is </t>
    </r>
  </si>
  <si>
    <r>
      <t>(</t>
    </r>
    <r>
      <rPr>
        <i/>
        <sz val="12"/>
        <color rgb="FF002060"/>
        <rFont val="Times New Roman"/>
        <family val="1"/>
      </rPr>
      <t>2 points</t>
    </r>
    <r>
      <rPr>
        <sz val="12"/>
        <color rgb="FF002060"/>
        <rFont val="Times New Roman"/>
        <family val="1"/>
      </rPr>
      <t>)  Calculate the renewal risk load for each treaty using the Marginal Variance method.</t>
    </r>
  </si>
  <si>
    <t>Answer in the space below. No calculations are required.</t>
  </si>
  <si>
    <r>
      <t>·</t>
    </r>
    <r>
      <rPr>
        <sz val="7"/>
        <color theme="4" tint="-0.499984740745262"/>
        <rFont val="Times New Roman"/>
        <family val="1"/>
      </rPr>
      <t>      </t>
    </r>
    <r>
      <rPr>
        <sz val="12"/>
        <color theme="4" tint="-0.499984740745262"/>
        <rFont val="Times New Roman"/>
        <family val="1"/>
      </rPr>
      <t xml:space="preserve"> Experience rating calculations are performed using the latest three completed policy years (PY21 through PY23) </t>
    </r>
  </si>
  <si>
    <t>Reported Claims
As of Date</t>
  </si>
  <si>
    <t>Excel Regression Output</t>
  </si>
  <si>
    <t>Expected Percentage of Claims Unreported by PY Development Month</t>
  </si>
  <si>
    <t>Expected Unreported (%)</t>
  </si>
  <si>
    <t>Reported Claims since July 1, 2021, 
as of March 1, 2025</t>
  </si>
  <si>
    <t>Question 7</t>
  </si>
  <si>
    <r>
      <t>(</t>
    </r>
    <r>
      <rPr>
        <i/>
        <sz val="12"/>
        <color rgb="FF002060"/>
        <rFont val="Times New Roman"/>
        <family val="1"/>
      </rPr>
      <t>4 points</t>
    </r>
    <r>
      <rPr>
        <sz val="12"/>
        <color rgb="FF002060"/>
        <rFont val="Times New Roman"/>
        <family val="1"/>
      </rPr>
      <t>)   You are calculating a risk margin for an insurance company using the approach as set out in “A Framework for Assessing Risk Margins” by Marshall et. al. The first step in this calculation is to prepare the claims portfolio for analysis.</t>
    </r>
  </si>
  <si>
    <t>Stochastic modelling techniques were used to obtain the following information:</t>
  </si>
  <si>
    <t>Line of Business</t>
  </si>
  <si>
    <t>Outstanding Claims</t>
  </si>
  <si>
    <t>Premium Liabilities</t>
  </si>
  <si>
    <t>Premium liabilities</t>
  </si>
  <si>
    <t>Central Estimate
(in millions)</t>
  </si>
  <si>
    <t>Independent Risk 
Standard Deviation
(in millions)</t>
  </si>
  <si>
    <t>Liability</t>
  </si>
  <si>
    <t>Home</t>
  </si>
  <si>
    <r>
      <t>(</t>
    </r>
    <r>
      <rPr>
        <i/>
        <sz val="12"/>
        <color rgb="FF002060"/>
        <rFont val="Times New Roman"/>
        <family val="1"/>
      </rPr>
      <t>1 point</t>
    </r>
    <r>
      <rPr>
        <sz val="12"/>
        <color rgb="FF002060"/>
        <rFont val="Times New Roman"/>
        <family val="1"/>
      </rPr>
      <t>)  Calculate the Total Independent Risk Coefficient of Variation (CoV) for both lines combined.</t>
    </r>
  </si>
  <si>
    <t>You are given the following additional information:</t>
  </si>
  <si>
    <t>Internal Systemic Risk CoV</t>
  </si>
  <si>
    <t>Outstanding Claims
(OSC)</t>
  </si>
  <si>
    <t>Premium Liabilities
(PL)</t>
  </si>
  <si>
    <t>Liability OSC</t>
  </si>
  <si>
    <t>Liability PL</t>
  </si>
  <si>
    <t>Home OSC</t>
  </si>
  <si>
    <t>Home PL</t>
  </si>
  <si>
    <t>Internal Systemic Risk Correlation Matrix</t>
  </si>
  <si>
    <t>Marshall et al. identify several additional analyses that may be conducted to give an actuary further comfort regarding this approach for calculating risk margins.</t>
  </si>
  <si>
    <t>CoV</t>
  </si>
  <si>
    <r>
      <t>(</t>
    </r>
    <r>
      <rPr>
        <i/>
        <sz val="12"/>
        <color rgb="FF002060"/>
        <rFont val="Times New Roman"/>
        <family val="1"/>
      </rPr>
      <t>1 point</t>
    </r>
    <r>
      <rPr>
        <sz val="12"/>
        <color rgb="FF002060"/>
        <rFont val="Times New Roman"/>
        <family val="1"/>
      </rPr>
      <t>)  Describe two of the additional analyses identified.</t>
    </r>
  </si>
  <si>
    <t>at 1,000,000 Limits</t>
  </si>
  <si>
    <t>Accident Year (AY)</t>
  </si>
  <si>
    <t>at Total 
Limits</t>
  </si>
  <si>
    <t>at 500,000 Limits</t>
  </si>
  <si>
    <t>48-60</t>
  </si>
  <si>
    <t>60-72</t>
  </si>
  <si>
    <t>72-84</t>
  </si>
  <si>
    <t xml:space="preserve">Selected 
Age-to-Age </t>
  </si>
  <si>
    <t>84-Ult</t>
  </si>
  <si>
    <t>500,000 to Unlimited</t>
  </si>
  <si>
    <t>1,000,000 to Unlimited</t>
  </si>
  <si>
    <r>
      <t>Selected Severity Relativity (R</t>
    </r>
    <r>
      <rPr>
        <b/>
        <vertAlign val="subscript"/>
        <sz val="11"/>
        <color theme="4" tint="-0.499984740745262"/>
        <rFont val="Times New Roman"/>
        <family val="1"/>
      </rPr>
      <t>t</t>
    </r>
    <r>
      <rPr>
        <b/>
        <sz val="11"/>
        <color theme="4" tint="-0.499984740745262"/>
        <rFont val="Times New Roman"/>
        <family val="1"/>
      </rPr>
      <t>)</t>
    </r>
  </si>
  <si>
    <r>
      <t>·</t>
    </r>
    <r>
      <rPr>
        <sz val="7"/>
        <color theme="4" tint="-0.499984740745262"/>
        <rFont val="Times New Roman"/>
        <family val="1"/>
      </rPr>
      <t xml:space="preserve">       </t>
    </r>
    <r>
      <rPr>
        <sz val="12"/>
        <color theme="4" tint="-0.499984740745262"/>
        <rFont val="Times New Roman"/>
        <family val="1"/>
      </rPr>
      <t>There is no development beyond 84 months.</t>
    </r>
  </si>
  <si>
    <r>
      <t>·</t>
    </r>
    <r>
      <rPr>
        <sz val="7"/>
        <color theme="4" tint="-0.499984740745262"/>
        <rFont val="Times New Roman"/>
        <family val="1"/>
      </rPr>
      <t xml:space="preserve">       </t>
    </r>
    <r>
      <rPr>
        <sz val="12"/>
        <color theme="4" tint="-0.499984740745262"/>
        <rFont val="Times New Roman"/>
        <family val="1"/>
      </rPr>
      <t>Claims at total limits are equal to unlimited claims.</t>
    </r>
  </si>
  <si>
    <t>Development Factors for Reported Claims at Total Limits</t>
  </si>
  <si>
    <r>
      <t>(</t>
    </r>
    <r>
      <rPr>
        <i/>
        <sz val="12"/>
        <color rgb="FF002060"/>
        <rFont val="Times New Roman"/>
        <family val="1"/>
      </rPr>
      <t>1 point</t>
    </r>
    <r>
      <rPr>
        <sz val="12"/>
        <color rgb="FF002060"/>
        <rFont val="Times New Roman"/>
        <family val="1"/>
      </rPr>
      <t>)  Provide one advantage and one disadvantage of estimating development using the theoretical approach.</t>
    </r>
  </si>
  <si>
    <t>Trend</t>
  </si>
  <si>
    <t>1,000,000 Limit</t>
  </si>
  <si>
    <t>Reported Claims as of December 31, 2024
(000)</t>
  </si>
  <si>
    <t>IBNR (000)</t>
  </si>
  <si>
    <t>Claim Number</t>
  </si>
  <si>
    <t>C01</t>
  </si>
  <si>
    <t>C02</t>
  </si>
  <si>
    <t>C03</t>
  </si>
  <si>
    <t>Loss Amount Total</t>
  </si>
  <si>
    <t>The policy terms include an insured amount and a per claim limit of 120,000. The claim limit applies after the deductible.</t>
  </si>
  <si>
    <t>Claim Limit</t>
  </si>
  <si>
    <r>
      <t>(iii)</t>
    </r>
    <r>
      <rPr>
        <sz val="7"/>
        <color theme="4" tint="-0.499984740745262"/>
        <rFont val="Times New Roman"/>
        <family val="1"/>
      </rPr>
      <t xml:space="preserve">          </t>
    </r>
    <r>
      <rPr>
        <sz val="12"/>
        <color theme="4" tint="-0.499984740745262"/>
        <rFont val="Times New Roman"/>
        <family val="1"/>
      </rPr>
      <t>Franchise 20,000</t>
    </r>
  </si>
  <si>
    <t>Disappearing</t>
  </si>
  <si>
    <t>Franchise</t>
  </si>
  <si>
    <t>Split MB/BI</t>
  </si>
  <si>
    <t>Aggregate</t>
  </si>
  <si>
    <r>
      <t>(v)</t>
    </r>
    <r>
      <rPr>
        <sz val="7"/>
        <color theme="4" tint="-0.499984740745262"/>
        <rFont val="Times New Roman"/>
        <family val="1"/>
      </rPr>
      <t xml:space="preserve">             </t>
    </r>
    <r>
      <rPr>
        <sz val="12"/>
        <color theme="4" tint="-0.499984740745262"/>
        <rFont val="Times New Roman"/>
        <family val="1"/>
      </rPr>
      <t>Aggregate  130,000</t>
    </r>
  </si>
  <si>
    <t>Percentage</t>
  </si>
  <si>
    <t>Answer in the table below</t>
  </si>
  <si>
    <t>1 Day</t>
  </si>
  <si>
    <t>(vi)</t>
  </si>
  <si>
    <r>
      <t>(</t>
    </r>
    <r>
      <rPr>
        <i/>
        <sz val="12"/>
        <color rgb="FF002060"/>
        <rFont val="Times New Roman"/>
        <family val="1"/>
      </rPr>
      <t>5 points</t>
    </r>
    <r>
      <rPr>
        <sz val="12"/>
        <color rgb="FF002060"/>
        <rFont val="Times New Roman"/>
        <family val="1"/>
      </rPr>
      <t>)   You are given the following claims data for an insured's occurrence policy effective for calendar year 2024:</t>
    </r>
  </si>
  <si>
    <t>Loss Date</t>
  </si>
  <si>
    <t>Loss Amount 
Mechanical Breakdown 
(MB)</t>
  </si>
  <si>
    <t>Loss Amount Business Interruption
(BI)</t>
  </si>
  <si>
    <t xml:space="preserve">The reinsurer uses a risk load multiplier based on Kreps’ formula with the following: </t>
  </si>
  <si>
    <r>
      <t>(</t>
    </r>
    <r>
      <rPr>
        <i/>
        <sz val="12"/>
        <color rgb="FF002060"/>
        <rFont val="Times New Roman"/>
        <family val="1"/>
      </rPr>
      <t>1.75 points</t>
    </r>
    <r>
      <rPr>
        <sz val="12"/>
        <color rgb="FF002060"/>
        <rFont val="Times New Roman"/>
        <family val="1"/>
      </rPr>
      <t>)  Calculate the total IBNR as of December 31, 2024 for the layer 500,000 excess of 500,000 using Siewert’s formula.</t>
    </r>
  </si>
  <si>
    <r>
      <t>(</t>
    </r>
    <r>
      <rPr>
        <i/>
        <sz val="12"/>
        <color rgb="FF002060"/>
        <rFont val="Times New Roman"/>
        <family val="1"/>
      </rPr>
      <t>1.25 points</t>
    </r>
    <r>
      <rPr>
        <sz val="12"/>
        <color rgb="FF002060"/>
        <rFont val="Times New Roman"/>
        <family val="1"/>
      </rPr>
      <t>)  Calculate the total IBNR as of December 31, 2024 for losses excess of 1,000,000 using Siewert’s formula.</t>
    </r>
  </si>
  <si>
    <r>
      <t>(</t>
    </r>
    <r>
      <rPr>
        <i/>
        <sz val="12"/>
        <color rgb="FF002060"/>
        <rFont val="Times New Roman"/>
        <family val="1"/>
      </rPr>
      <t>5 points</t>
    </r>
    <r>
      <rPr>
        <sz val="12"/>
        <color rgb="FF002060"/>
        <rFont val="Times New Roman"/>
        <family val="1"/>
      </rPr>
      <t>)   You are given the following:</t>
    </r>
  </si>
  <si>
    <r>
      <t>·</t>
    </r>
    <r>
      <rPr>
        <sz val="7"/>
        <color theme="4" tint="-0.499984740745262"/>
        <rFont val="Times New Roman"/>
        <family val="1"/>
      </rPr>
      <t xml:space="preserve">       </t>
    </r>
    <r>
      <rPr>
        <sz val="12"/>
        <color theme="4" tint="-0.499984740745262"/>
        <rFont val="Times New Roman"/>
        <family val="1"/>
      </rPr>
      <t>The plan uses the same formula as the Massachusetts Commercial Automobile Experience Rating Plan.</t>
    </r>
  </si>
  <si>
    <r>
      <t>(</t>
    </r>
    <r>
      <rPr>
        <i/>
        <sz val="12"/>
        <color rgb="FF002060"/>
        <rFont val="Times New Roman"/>
        <family val="1"/>
      </rPr>
      <t>1.5 points</t>
    </r>
    <r>
      <rPr>
        <sz val="12"/>
        <color rgb="FF002060"/>
        <rFont val="Times New Roman"/>
        <family val="1"/>
      </rPr>
      <t>)  Calculate the total internal sytemic risk CoV for both lines combined.</t>
    </r>
  </si>
  <si>
    <r>
      <t>·</t>
    </r>
    <r>
      <rPr>
        <sz val="7"/>
        <color theme="4" tint="-0.499984740745262"/>
        <rFont val="Times New Roman"/>
        <family val="1"/>
      </rPr>
      <t xml:space="preserve">       </t>
    </r>
    <r>
      <rPr>
        <sz val="12"/>
        <color theme="4" tint="-0.499984740745262"/>
        <rFont val="Times New Roman"/>
        <family val="1"/>
      </rPr>
      <t>The annual trend for claims at 1,000,000 limit is 4%.</t>
    </r>
  </si>
  <si>
    <r>
      <t>·</t>
    </r>
    <r>
      <rPr>
        <sz val="7"/>
        <color theme="4" tint="-0.499984740745262"/>
        <rFont val="Times New Roman"/>
        <family val="1"/>
      </rPr>
      <t xml:space="preserve">       </t>
    </r>
    <r>
      <rPr>
        <sz val="12"/>
        <color theme="4" tint="-0.499984740745262"/>
        <rFont val="Times New Roman"/>
        <family val="1"/>
      </rPr>
      <t>The selected IBNR at 1,000,000 limits for AY 2024 is 1,320,000.</t>
    </r>
  </si>
  <si>
    <r>
      <t>(</t>
    </r>
    <r>
      <rPr>
        <i/>
        <sz val="12"/>
        <color rgb="FF002060"/>
        <rFont val="Times New Roman"/>
        <family val="1"/>
      </rPr>
      <t>1 point</t>
    </r>
    <r>
      <rPr>
        <sz val="12"/>
        <color rgb="FF002060"/>
        <rFont val="Times New Roman"/>
        <family val="1"/>
      </rPr>
      <t>)  Calculate the ultimate losses for AY 2024 as of December 31, 2024 for losses excess of 1,000,000, using the ILF method.</t>
    </r>
  </si>
  <si>
    <r>
      <t>(i)</t>
    </r>
    <r>
      <rPr>
        <sz val="7"/>
        <color theme="4" tint="-0.499984740745262"/>
        <rFont val="Times New Roman"/>
        <family val="1"/>
      </rPr>
      <t xml:space="preserve">              </t>
    </r>
    <r>
      <rPr>
        <sz val="12"/>
        <color theme="4" tint="-0.499984740745262"/>
        <rFont val="Times New Roman"/>
        <family val="1"/>
      </rPr>
      <t xml:space="preserve">Split (MB/BI) Straight 4,000 / 8,000 </t>
    </r>
  </si>
  <si>
    <r>
      <t>(ii)</t>
    </r>
    <r>
      <rPr>
        <sz val="7"/>
        <color theme="4" tint="-0.499984740745262"/>
        <rFont val="Times New Roman"/>
        <family val="1"/>
      </rPr>
      <t xml:space="preserve">            </t>
    </r>
    <r>
      <rPr>
        <sz val="12"/>
        <color theme="4" tint="-0.499984740745262"/>
        <rFont val="Times New Roman"/>
        <family val="1"/>
      </rPr>
      <t>Disappearing 15,000 to 50,000</t>
    </r>
  </si>
  <si>
    <r>
      <t>(iv)</t>
    </r>
    <r>
      <rPr>
        <sz val="7"/>
        <color theme="4" tint="-0.499984740745262"/>
        <rFont val="Times New Roman"/>
        <family val="1"/>
      </rPr>
      <t xml:space="preserve">           </t>
    </r>
    <r>
      <rPr>
        <sz val="12"/>
        <color theme="4" tint="-0.499984740745262"/>
        <rFont val="Times New Roman"/>
        <family val="1"/>
      </rPr>
      <t xml:space="preserve">Split (MB/BI) Franchise 3,000 / Time 1-day </t>
    </r>
  </si>
  <si>
    <r>
      <t>(vi)</t>
    </r>
    <r>
      <rPr>
        <sz val="7"/>
        <color theme="4" tint="-0.499984740745262"/>
        <rFont val="Times New Roman"/>
        <family val="1"/>
      </rPr>
      <t xml:space="preserve">           </t>
    </r>
    <r>
      <rPr>
        <sz val="12"/>
        <color theme="4" tint="-0.499984740745262"/>
        <rFont val="Times New Roman"/>
        <family val="1"/>
      </rPr>
      <t>Percentage 4%</t>
    </r>
  </si>
  <si>
    <r>
      <t>(</t>
    </r>
    <r>
      <rPr>
        <i/>
        <sz val="12"/>
        <color rgb="FF002060"/>
        <rFont val="Times New Roman"/>
        <family val="1"/>
      </rPr>
      <t>0.5 points</t>
    </r>
    <r>
      <rPr>
        <sz val="12"/>
        <color rgb="FF002060"/>
        <rFont val="Times New Roman"/>
        <family val="1"/>
      </rPr>
      <t>)  Compare the insurer’s treatment of a policy deductible for first-party coverages versus third-party coverages.</t>
    </r>
  </si>
  <si>
    <r>
      <t>·</t>
    </r>
    <r>
      <rPr>
        <sz val="7"/>
        <color theme="4" tint="-0.499984740745262"/>
        <rFont val="Times New Roman"/>
        <family val="1"/>
      </rPr>
      <t xml:space="preserve">       </t>
    </r>
    <r>
      <rPr>
        <sz val="12"/>
        <color theme="4" tint="-0.499984740745262"/>
        <rFont val="Times New Roman"/>
        <family val="1"/>
      </rPr>
      <t>Provision of technical service and expertise.</t>
    </r>
  </si>
  <si>
    <r>
      <t>·</t>
    </r>
    <r>
      <rPr>
        <sz val="7"/>
        <color theme="4" tint="-0.499984740745262"/>
        <rFont val="Times New Roman"/>
        <family val="1"/>
      </rPr>
      <t xml:space="preserve">       </t>
    </r>
    <r>
      <rPr>
        <sz val="12"/>
        <color theme="4" tint="-0.499984740745262"/>
        <rFont val="Times New Roman"/>
        <family val="1"/>
      </rPr>
      <t>Facilitation of withdrawal from a market segment.</t>
    </r>
  </si>
  <si>
    <r>
      <t>(</t>
    </r>
    <r>
      <rPr>
        <i/>
        <sz val="12"/>
        <color theme="4" tint="-0.499984740745262"/>
        <rFont val="Times New Roman"/>
        <family val="1"/>
      </rPr>
      <t>2 points</t>
    </r>
    <r>
      <rPr>
        <sz val="12"/>
        <color theme="4" tint="-0.499984740745262"/>
        <rFont val="Times New Roman"/>
        <family val="1"/>
      </rPr>
      <t xml:space="preserve">)  Complete the following table based upon Friedland’s six principal functions of reinsurance. </t>
    </r>
  </si>
  <si>
    <t>Principal Functions of Reinsurance</t>
  </si>
  <si>
    <r>
      <t>1.</t>
    </r>
    <r>
      <rPr>
        <sz val="7"/>
        <color theme="1"/>
        <rFont val="Times New Roman"/>
        <family val="1"/>
      </rPr>
      <t xml:space="preserve">   </t>
    </r>
    <r>
      <rPr>
        <sz val="11"/>
        <color rgb="FF000000"/>
        <rFont val="Times New Roman"/>
        <family val="1"/>
      </rPr>
      <t>Provision of technical service and expertise</t>
    </r>
  </si>
  <si>
    <r>
      <t>2.</t>
    </r>
    <r>
      <rPr>
        <sz val="7"/>
        <color theme="1"/>
        <rFont val="Times New Roman"/>
        <family val="1"/>
      </rPr>
      <t xml:space="preserve">   </t>
    </r>
    <r>
      <rPr>
        <sz val="11"/>
        <color rgb="FF000000"/>
        <rFont val="Times New Roman"/>
        <family val="1"/>
      </rPr>
      <t>Facilitation of withdrawal from a market segment</t>
    </r>
  </si>
  <si>
    <t>Yes</t>
  </si>
  <si>
    <t>No</t>
  </si>
  <si>
    <t>ABC Insurance writes property insurance and has the following reinsurance:</t>
  </si>
  <si>
    <t>Reinsurance Treaty</t>
  </si>
  <si>
    <t>Surplus Share</t>
  </si>
  <si>
    <t>Reinsurer</t>
  </si>
  <si>
    <t>SS-Re</t>
  </si>
  <si>
    <t>XS-Re</t>
  </si>
  <si>
    <t>Description</t>
  </si>
  <si>
    <t>5 lines with a retained line of 1,000</t>
  </si>
  <si>
    <t>XS-Re priced the per risk treaty using the following exposure factors:</t>
  </si>
  <si>
    <t>Exposure Factor</t>
  </si>
  <si>
    <t>XS-Re is interested in the following two properties insured by ABC Insurance:</t>
  </si>
  <si>
    <r>
      <t>·</t>
    </r>
    <r>
      <rPr>
        <sz val="7"/>
        <color theme="4" tint="-0.499984740745262"/>
        <rFont val="Times New Roman"/>
        <family val="1"/>
      </rPr>
      <t xml:space="preserve">       </t>
    </r>
    <r>
      <rPr>
        <sz val="12"/>
        <color theme="4" tint="-0.499984740745262"/>
        <rFont val="Times New Roman"/>
        <family val="1"/>
      </rPr>
      <t>Property Y with a TIV of 4,000</t>
    </r>
  </si>
  <si>
    <r>
      <t>·</t>
    </r>
    <r>
      <rPr>
        <sz val="7"/>
        <color theme="4" tint="-0.499984740745262"/>
        <rFont val="Times New Roman"/>
        <family val="1"/>
      </rPr>
      <t xml:space="preserve">       </t>
    </r>
    <r>
      <rPr>
        <sz val="12"/>
        <color theme="4" tint="-0.499984740745262"/>
        <rFont val="Times New Roman"/>
        <family val="1"/>
      </rPr>
      <t>Property Z with a TIV of 15,000</t>
    </r>
  </si>
  <si>
    <t>Percent of Total Insured Value (TIV)</t>
  </si>
  <si>
    <r>
      <t>(</t>
    </r>
    <r>
      <rPr>
        <i/>
        <sz val="12"/>
        <color rgb="FF002060"/>
        <rFont val="Times New Roman"/>
        <family val="1"/>
      </rPr>
      <t>4 points</t>
    </r>
    <r>
      <rPr>
        <sz val="12"/>
        <color rgb="FF002060"/>
        <rFont val="Times New Roman"/>
        <family val="1"/>
      </rPr>
      <t>)  Friedland presents a list of the six principal functions of reinsurance. These include:.</t>
    </r>
  </si>
  <si>
    <t>Suitably Addressed by Proportional Reinsurance</t>
  </si>
  <si>
    <t>Suitably Addressed by 
Non-Proportional Reinsurance</t>
  </si>
  <si>
    <t>Expected gross losses for each of properties Y and Z is 25% of the TIV.</t>
  </si>
  <si>
    <t>TIV</t>
  </si>
  <si>
    <t>Expected loss</t>
  </si>
  <si>
    <t>% of TIV</t>
  </si>
  <si>
    <t>lines</t>
  </si>
  <si>
    <t>retained line</t>
  </si>
  <si>
    <t>excess of</t>
  </si>
  <si>
    <t>attachment</t>
  </si>
  <si>
    <t>Per Risk Excess of Loss (XOL)</t>
  </si>
  <si>
    <t>Per Risk XOL reinsurance applies after Surplus Share reinsurance</t>
  </si>
  <si>
    <t>Per Risk XOL with XS-Re</t>
  </si>
  <si>
    <t>Surplus Share with SU-re</t>
  </si>
  <si>
    <r>
      <t>(</t>
    </r>
    <r>
      <rPr>
        <i/>
        <sz val="12"/>
        <color rgb="FF002060"/>
        <rFont val="Times New Roman"/>
        <family val="1"/>
      </rPr>
      <t>5 points</t>
    </r>
    <r>
      <rPr>
        <sz val="12"/>
        <color rgb="FF002060"/>
        <rFont val="Times New Roman"/>
        <family val="1"/>
      </rPr>
      <t>)  You are using a collective risk model to model catastrophe risks.</t>
    </r>
  </si>
  <si>
    <t>The distribution of the number of catastrophe losses is:</t>
  </si>
  <si>
    <t>Number of Losses</t>
  </si>
  <si>
    <t>The expected loss size distribution is:</t>
  </si>
  <si>
    <t>Loss Size (billions)</t>
  </si>
  <si>
    <t>Loss sizes are independent of one another and independent of the number of losses.</t>
  </si>
  <si>
    <t>You decide to approximate aggregate losses with a lognormal distribution.</t>
  </si>
  <si>
    <r>
      <t>(</t>
    </r>
    <r>
      <rPr>
        <i/>
        <sz val="12"/>
        <color rgb="FF002060"/>
        <rFont val="Times New Roman"/>
        <family val="1"/>
      </rPr>
      <t>1.5 points</t>
    </r>
    <r>
      <rPr>
        <sz val="12"/>
        <color rgb="FF002060"/>
        <rFont val="Times New Roman"/>
        <family val="1"/>
      </rPr>
      <t xml:space="preserve">)  Demonstrate that the method of moments estimates are </t>
    </r>
    <r>
      <rPr>
        <i/>
        <sz val="12"/>
        <color rgb="FF002060"/>
        <rFont val="Times New Roman"/>
        <family val="1"/>
      </rPr>
      <t>μ</t>
    </r>
    <r>
      <rPr>
        <sz val="12"/>
        <color rgb="FF002060"/>
        <rFont val="Times New Roman"/>
        <family val="1"/>
      </rPr>
      <t xml:space="preserve"> = 0.289 and </t>
    </r>
    <r>
      <rPr>
        <i/>
        <sz val="12"/>
        <color rgb="FF002060"/>
        <rFont val="Times New Roman"/>
        <family val="1"/>
      </rPr>
      <t>σ</t>
    </r>
    <r>
      <rPr>
        <vertAlign val="superscript"/>
        <sz val="12"/>
        <color rgb="FF002060"/>
        <rFont val="Times New Roman"/>
        <family val="1"/>
      </rPr>
      <t>2</t>
    </r>
    <r>
      <rPr>
        <sz val="12"/>
        <color rgb="FF002060"/>
        <rFont val="Times New Roman"/>
        <family val="1"/>
      </rPr>
      <t xml:space="preserve"> = 0.872.</t>
    </r>
  </si>
  <si>
    <t>μ</t>
  </si>
  <si>
    <r>
      <rPr>
        <b/>
        <i/>
        <sz val="12"/>
        <rFont val="Times New Roman"/>
        <family val="1"/>
      </rPr>
      <t>σ</t>
    </r>
    <r>
      <rPr>
        <b/>
        <vertAlign val="superscript"/>
        <sz val="12"/>
        <rFont val="Times New Roman"/>
        <family val="1"/>
      </rPr>
      <t>2</t>
    </r>
    <r>
      <rPr>
        <sz val="12"/>
        <rFont val="Times New Roman"/>
        <family val="1"/>
      </rPr>
      <t xml:space="preserve"> </t>
    </r>
  </si>
  <si>
    <r>
      <t>(</t>
    </r>
    <r>
      <rPr>
        <i/>
        <sz val="12"/>
        <color rgb="FF002060"/>
        <rFont val="Times New Roman"/>
        <family val="1"/>
      </rPr>
      <t>0.5 points</t>
    </r>
    <r>
      <rPr>
        <sz val="12"/>
        <color rgb="FF002060"/>
        <rFont val="Times New Roman"/>
        <family val="1"/>
      </rPr>
      <t>)  State one advantage and one disadvantage of using a lognormal model.</t>
    </r>
  </si>
  <si>
    <r>
      <t>(</t>
    </r>
    <r>
      <rPr>
        <i/>
        <sz val="12"/>
        <color rgb="FF002060"/>
        <rFont val="Times New Roman"/>
        <family val="1"/>
      </rPr>
      <t>1 point</t>
    </r>
    <r>
      <rPr>
        <sz val="12"/>
        <color rgb="FF002060"/>
        <rFont val="Times New Roman"/>
        <family val="1"/>
      </rPr>
      <t>)  Calculate the probability of aggregate losses exceeding 4 billion using the lognormal model.</t>
    </r>
  </si>
  <si>
    <t>Prop. developed</t>
  </si>
  <si>
    <t>This tab shows the work done to obtain the maximum likelihood estimates for the two distributions (cells U4:AG54). You decide to use the likelihood ratio test to determine which distribution to use.</t>
  </si>
  <si>
    <r>
      <t>·</t>
    </r>
    <r>
      <rPr>
        <sz val="7"/>
        <color theme="4" tint="-0.499984740745262"/>
        <rFont val="Times New Roman"/>
        <family val="1"/>
      </rPr>
      <t xml:space="preserve">        </t>
    </r>
    <r>
      <rPr>
        <sz val="12"/>
        <color theme="4" tint="-0.499984740745262"/>
        <rFont val="Times New Roman"/>
        <family val="1"/>
      </rPr>
      <t>Forecast period is July 1, 2025 to June 30, 2026 (i.e., policy year 2025 or PY25) for application of the experience modification</t>
    </r>
  </si>
  <si>
    <r>
      <t>(</t>
    </r>
    <r>
      <rPr>
        <i/>
        <sz val="12"/>
        <color rgb="FF002060"/>
        <rFont val="Times New Roman"/>
        <family val="1"/>
      </rPr>
      <t>4 points</t>
    </r>
    <r>
      <rPr>
        <sz val="12"/>
        <color rgb="FF002060"/>
        <rFont val="Times New Roman"/>
        <family val="1"/>
      </rPr>
      <t>)   A reinsurer is renewing two property catastrophe treaties, P and Q. The reinsurer uses the Marginal Variance method for allocating risk loads. Output from a hurricane catastrophe model shows that there are five possible loss scenarios.</t>
    </r>
  </si>
  <si>
    <r>
      <t>(</t>
    </r>
    <r>
      <rPr>
        <i/>
        <sz val="12"/>
        <color rgb="FF002060"/>
        <rFont val="Times New Roman"/>
        <family val="1"/>
      </rPr>
      <t>4.5 points</t>
    </r>
    <r>
      <rPr>
        <sz val="12"/>
        <color rgb="FF002060"/>
        <rFont val="Times New Roman"/>
        <family val="1"/>
      </rPr>
      <t>)  Calculate the amount the insurer must pay for each claim using each of the following deductible terms:</t>
    </r>
  </si>
  <si>
    <r>
      <t>·</t>
    </r>
    <r>
      <rPr>
        <sz val="7"/>
        <color theme="4" tint="-0.499984740745262"/>
        <rFont val="Times New Roman"/>
        <family val="1"/>
      </rPr>
      <t xml:space="preserve">       </t>
    </r>
    <r>
      <rPr>
        <sz val="12"/>
        <color theme="4" tint="-0.499984740745262"/>
        <rFont val="Times New Roman"/>
        <family val="1"/>
      </rPr>
      <t>The increased limit factor (ILF) selected for total limits relative to 1,000,000 limits for an annual policy effective January 1, 2025 is 1.082.</t>
    </r>
  </si>
  <si>
    <r>
      <t>(</t>
    </r>
    <r>
      <rPr>
        <i/>
        <sz val="12"/>
        <color rgb="FF002060"/>
        <rFont val="Times New Roman"/>
        <family val="1"/>
      </rPr>
      <t>2 points</t>
    </r>
    <r>
      <rPr>
        <sz val="12"/>
        <color rgb="FF002060"/>
        <rFont val="Times New Roman"/>
        <family val="1"/>
      </rPr>
      <t>)  Demonstrate that the mean and coefficient of variation of aggregate losses are 2.065 billion and 1.179 billion, respectively.</t>
    </r>
  </si>
  <si>
    <t>Standardized Normal Distribution, Probability less than or equal to z</t>
  </si>
  <si>
    <t>z</t>
  </si>
  <si>
    <t xml:space="preserve">Disadvantage: </t>
  </si>
  <si>
    <t xml:space="preserve">Advantage: </t>
  </si>
  <si>
    <t>Note: You may make use of Excel's statistical functions or make an approximation with the standardized normal table provided (to the right) for your calculation.</t>
  </si>
  <si>
    <t>You plan to apply Clark’s stochastic reserving model using the LDF method and are considering two distributions, exponential and Weibull.</t>
  </si>
  <si>
    <r>
      <t>(</t>
    </r>
    <r>
      <rPr>
        <i/>
        <sz val="12"/>
        <color rgb="FF002060"/>
        <rFont val="Times New Roman"/>
        <family val="1"/>
      </rPr>
      <t>0.5 points</t>
    </r>
    <r>
      <rPr>
        <sz val="12"/>
        <color rgb="FF002060"/>
        <rFont val="Times New Roman"/>
        <family val="1"/>
      </rPr>
      <t>)  State what this assumption means in terms of the LDF method for loss development.</t>
    </r>
  </si>
  <si>
    <r>
      <t>(</t>
    </r>
    <r>
      <rPr>
        <i/>
        <sz val="12"/>
        <color rgb="FF002060"/>
        <rFont val="Times New Roman"/>
        <family val="1"/>
      </rPr>
      <t>0.5 points</t>
    </r>
    <r>
      <rPr>
        <sz val="12"/>
        <color rgb="FF002060"/>
        <rFont val="Times New Roman"/>
        <family val="1"/>
      </rPr>
      <t xml:space="preserve">)  Explain why it may </t>
    </r>
    <r>
      <rPr>
        <u/>
        <sz val="12"/>
        <color rgb="FF002060"/>
        <rFont val="Times New Roman"/>
        <family val="1"/>
      </rPr>
      <t>not</t>
    </r>
    <r>
      <rPr>
        <sz val="12"/>
        <color rgb="FF002060"/>
        <rFont val="Times New Roman"/>
        <family val="1"/>
      </rPr>
      <t xml:space="preserve"> be preferable to split the claims portfolio for risk margin analysis at the same granular level as used for central estimate valuation purposes.</t>
    </r>
  </si>
  <si>
    <r>
      <t>(</t>
    </r>
    <r>
      <rPr>
        <i/>
        <sz val="12"/>
        <color rgb="FF002060"/>
        <rFont val="Times New Roman"/>
        <family val="1"/>
      </rPr>
      <t>0.5 points</t>
    </r>
    <r>
      <rPr>
        <sz val="12"/>
        <color rgb="FF002060"/>
        <rFont val="Times New Roman"/>
        <family val="1"/>
      </rPr>
      <t xml:space="preserve">)  Describe the relationship between the value of the total risk load for the combined portfolio of P and Q using the Marginal Surplus method versus each of the Marginal Variance and Shapley methods. </t>
    </r>
  </si>
  <si>
    <t>2,000 in excess of 1,000, applied after surplus share reinsurance</t>
  </si>
  <si>
    <r>
      <t>(</t>
    </r>
    <r>
      <rPr>
        <i/>
        <sz val="12"/>
        <color theme="4" tint="-0.499984740745262"/>
        <rFont val="Times New Roman"/>
        <family val="1"/>
      </rPr>
      <t>2 points</t>
    </r>
    <r>
      <rPr>
        <sz val="12"/>
        <color theme="4" tint="-0.499984740745262"/>
        <rFont val="Times New Roman"/>
        <family val="1"/>
      </rPr>
      <t>)  Calculate XS-Re’s expected losses for each property (Y and Z).</t>
    </r>
  </si>
  <si>
    <t>Calculate the experience modification for this plan. Assume that no trending procedures are used.</t>
  </si>
  <si>
    <r>
      <t>(</t>
    </r>
    <r>
      <rPr>
        <i/>
        <sz val="12"/>
        <color rgb="FF002060"/>
        <rFont val="Times New Roman"/>
        <family val="1"/>
      </rPr>
      <t>1.5 points</t>
    </r>
    <r>
      <rPr>
        <sz val="12"/>
        <color rgb="FF002060"/>
        <rFont val="Times New Roman"/>
        <family val="1"/>
      </rPr>
      <t>)  Calculate the renewal risk load for each treaty using the Shapley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</si>
</sst>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
    <numFmt numFmtId="165" formatCode="_(* #,##0.000_);_(* \(#,##0.000\);_(* &quot;-&quot;??_);_(@_)"/>
    <numFmt numFmtId="166" formatCode="#,##0.00000"/>
    <numFmt numFmtId="167" formatCode="#,##0.0000"/>
    <numFmt numFmtId="168" formatCode="[$-409]mmmm\ d\,\ yyyy;@"/>
    <numFmt numFmtId="169" formatCode="_(* #,##0_);_(* \(#,##0\);_(* &quot;-&quot;??_);_(@_)"/>
    <numFmt numFmtId="170" formatCode="[$-409]mmm\ d\,\ yyyy;@"/>
    <numFmt numFmtId="171" formatCode="#,##0.0"/>
    <numFmt numFmtId="172" formatCode="0.000E+00"/>
    <numFmt numFmtId="173" formatCode="0.00000E+00"/>
    <numFmt numFmtId="174" formatCode="0.00000"/>
    <numFmt numFmtId="175" formatCode="0.0"/>
    <numFmt numFmtId="176" formatCode="0.0000"/>
  </numFmts>
  <fonts count="40" x14ac:knownFonts="1">
    <font>
      <sz val="11"/>
      <color theme="1"/>
      <name val="Calibri"/>
      <family val="2"/>
      <scheme val="minor"/>
    </font>
    <font>
      <sz val="11"/>
      <color theme="1"/>
      <name val="Calibri"/>
      <family val="2"/>
      <scheme val="minor"/>
    </font>
    <font>
      <sz val="12"/>
      <color theme="1"/>
      <name val="Times New Roman"/>
      <family val="1"/>
    </font>
    <font>
      <sz val="12"/>
      <color theme="8" tint="-0.499984740745262"/>
      <name val="Times New Roman"/>
      <family val="1"/>
    </font>
    <font>
      <b/>
      <sz val="12"/>
      <color theme="8" tint="-0.499984740745262"/>
      <name val="Times New Roman"/>
      <family val="1"/>
    </font>
    <font>
      <sz val="8"/>
      <name val="Calibri"/>
      <family val="2"/>
      <scheme val="minor"/>
    </font>
    <font>
      <sz val="12"/>
      <name val="Times New Roman"/>
      <family val="1"/>
    </font>
    <font>
      <b/>
      <sz val="12"/>
      <color theme="1"/>
      <name val="Times New Roman"/>
      <family val="1"/>
    </font>
    <font>
      <sz val="12"/>
      <color rgb="FF002060"/>
      <name val="Times New Roman"/>
      <family val="1"/>
    </font>
    <font>
      <i/>
      <sz val="12"/>
      <color rgb="FF002060"/>
      <name val="Times New Roman"/>
      <family val="1"/>
    </font>
    <font>
      <b/>
      <sz val="12"/>
      <color rgb="FF002060"/>
      <name val="Times New Roman"/>
      <family val="1"/>
    </font>
    <font>
      <b/>
      <i/>
      <sz val="12"/>
      <color rgb="FF002060"/>
      <name val="Times New Roman"/>
      <family val="1"/>
    </font>
    <font>
      <b/>
      <sz val="14"/>
      <color rgb="FF002060"/>
      <name val="Times New Roman"/>
      <family val="1"/>
    </font>
    <font>
      <sz val="11"/>
      <color theme="4" tint="-0.499984740745262"/>
      <name val="Times New Roman"/>
      <family val="1"/>
    </font>
    <font>
      <b/>
      <sz val="12"/>
      <color theme="4" tint="-0.499984740745262"/>
      <name val="Times New Roman"/>
      <family val="1"/>
    </font>
    <font>
      <sz val="12"/>
      <color theme="4" tint="-0.499984740745262"/>
      <name val="Times New Roman"/>
      <family val="1"/>
    </font>
    <font>
      <i/>
      <sz val="12"/>
      <color theme="4" tint="-0.499984740745262"/>
      <name val="Times New Roman"/>
      <family val="1"/>
    </font>
    <font>
      <sz val="12"/>
      <color theme="4" tint="-0.499984740745262"/>
      <name val="Symbol"/>
      <family val="1"/>
      <charset val="2"/>
    </font>
    <font>
      <sz val="7"/>
      <color theme="4" tint="-0.499984740745262"/>
      <name val="Times New Roman"/>
      <family val="1"/>
    </font>
    <font>
      <b/>
      <sz val="11"/>
      <color theme="4" tint="-0.499984740745262"/>
      <name val="Times New Roman"/>
      <family val="1"/>
    </font>
    <font>
      <i/>
      <sz val="12"/>
      <name val="Times New Roman"/>
      <family val="1"/>
    </font>
    <font>
      <sz val="11"/>
      <color theme="1"/>
      <name val="Times New Roman"/>
      <family val="1"/>
    </font>
    <font>
      <b/>
      <i/>
      <sz val="12"/>
      <name val="Times New Roman"/>
      <family val="1"/>
    </font>
    <font>
      <sz val="11"/>
      <color theme="4" tint="-0.499984740745262"/>
      <name val="Calibri"/>
      <family val="2"/>
      <scheme val="minor"/>
    </font>
    <font>
      <vertAlign val="superscript"/>
      <sz val="12"/>
      <color rgb="FF002060"/>
      <name val="Times New Roman"/>
      <family val="1"/>
    </font>
    <font>
      <i/>
      <sz val="12"/>
      <color rgb="FF002060"/>
      <name val="Symbol"/>
      <family val="1"/>
      <charset val="2"/>
    </font>
    <font>
      <i/>
      <sz val="12"/>
      <color theme="8" tint="-0.499984740745262"/>
      <name val="Times New Roman"/>
      <family val="1"/>
    </font>
    <font>
      <b/>
      <sz val="12"/>
      <name val="Times New Roman"/>
      <family val="1"/>
    </font>
    <font>
      <b/>
      <i/>
      <sz val="12"/>
      <color rgb="FF0070C0"/>
      <name val="Times New Roman"/>
      <family val="1"/>
    </font>
    <font>
      <sz val="11"/>
      <color theme="1"/>
      <name val="Calibri"/>
      <family val="2"/>
    </font>
    <font>
      <sz val="10"/>
      <color rgb="FF002060"/>
      <name val="Times New Roman"/>
      <family val="1"/>
    </font>
    <font>
      <b/>
      <i/>
      <sz val="12"/>
      <color theme="8" tint="-0.499984740745262"/>
      <name val="Times New Roman"/>
      <family val="1"/>
    </font>
    <font>
      <b/>
      <i/>
      <sz val="12"/>
      <color theme="4" tint="-0.499984740745262"/>
      <name val="Times New Roman"/>
      <family val="1"/>
    </font>
    <font>
      <b/>
      <vertAlign val="subscript"/>
      <sz val="11"/>
      <color theme="4" tint="-0.499984740745262"/>
      <name val="Times New Roman"/>
      <family val="1"/>
    </font>
    <font>
      <sz val="7"/>
      <color theme="1"/>
      <name val="Times New Roman"/>
      <family val="1"/>
    </font>
    <font>
      <b/>
      <sz val="11"/>
      <color rgb="FF000000"/>
      <name val="Times New Roman"/>
      <family val="1"/>
    </font>
    <font>
      <sz val="11"/>
      <color rgb="FF000000"/>
      <name val="Times New Roman"/>
      <family val="1"/>
    </font>
    <font>
      <i/>
      <sz val="10"/>
      <color theme="4" tint="-0.499984740745262"/>
      <name val="Times New Roman"/>
      <family val="1"/>
    </font>
    <font>
      <b/>
      <vertAlign val="superscript"/>
      <sz val="12"/>
      <name val="Times New Roman"/>
      <family val="1"/>
    </font>
    <font>
      <u/>
      <sz val="12"/>
      <color rgb="FF00206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2" fillId="0" borderId="0" xfId="0" applyFont="1"/>
    <xf numFmtId="0" fontId="3" fillId="0" borderId="0" xfId="0" applyFont="1"/>
    <xf numFmtId="0" fontId="2" fillId="2" borderId="0" xfId="0" applyFont="1" applyFill="1"/>
    <xf numFmtId="0" fontId="6" fillId="0" borderId="0" xfId="0" applyFont="1"/>
    <xf numFmtId="0" fontId="8" fillId="2" borderId="0" xfId="0" applyFont="1" applyFill="1"/>
    <xf numFmtId="0" fontId="8" fillId="0" borderId="0" xfId="0" applyFont="1"/>
    <xf numFmtId="0" fontId="8" fillId="2" borderId="0" xfId="0" applyFont="1" applyFill="1" applyAlignment="1">
      <alignment vertical="center"/>
    </xf>
    <xf numFmtId="0" fontId="10" fillId="2" borderId="0" xfId="0" applyFont="1" applyFill="1"/>
    <xf numFmtId="0" fontId="8" fillId="2" borderId="0" xfId="0" applyFont="1" applyFill="1" applyAlignment="1">
      <alignment horizontal="left" vertical="center"/>
    </xf>
    <xf numFmtId="0" fontId="11" fillId="2" borderId="0" xfId="0" applyFont="1" applyFill="1"/>
    <xf numFmtId="0" fontId="9" fillId="2" borderId="0" xfId="0" applyFont="1" applyFill="1"/>
    <xf numFmtId="0" fontId="12" fillId="2" borderId="0" xfId="0" applyFont="1" applyFill="1"/>
    <xf numFmtId="0" fontId="12" fillId="4" borderId="0" xfId="0" applyFont="1" applyFill="1"/>
    <xf numFmtId="0" fontId="8" fillId="4" borderId="0" xfId="0" applyFont="1" applyFill="1"/>
    <xf numFmtId="0" fontId="8" fillId="2" borderId="0" xfId="0" applyFont="1" applyFill="1" applyAlignment="1">
      <alignment horizontal="left" vertical="center" wrapText="1"/>
    </xf>
    <xf numFmtId="0" fontId="4" fillId="3" borderId="0" xfId="0" applyFont="1" applyFill="1"/>
    <xf numFmtId="0" fontId="7" fillId="3" borderId="0" xfId="0" applyFont="1" applyFill="1"/>
    <xf numFmtId="0" fontId="11" fillId="3" borderId="0" xfId="0" applyFont="1" applyFill="1"/>
    <xf numFmtId="0" fontId="2" fillId="0" borderId="0" xfId="0" applyFont="1" applyAlignment="1">
      <alignment vertical="center"/>
    </xf>
    <xf numFmtId="0" fontId="10" fillId="4" borderId="0" xfId="0" applyFont="1" applyFill="1"/>
    <xf numFmtId="0" fontId="8" fillId="2" borderId="0" xfId="0" applyFont="1" applyFill="1" applyAlignment="1">
      <alignment vertical="top"/>
    </xf>
    <xf numFmtId="0" fontId="8" fillId="2" borderId="0" xfId="0" applyFont="1" applyFill="1" applyAlignment="1">
      <alignment horizontal="center"/>
    </xf>
    <xf numFmtId="0" fontId="15" fillId="2" borderId="0" xfId="0" applyFont="1" applyFill="1" applyAlignment="1">
      <alignment vertical="center"/>
    </xf>
    <xf numFmtId="0" fontId="8" fillId="2" borderId="0" xfId="0" applyFont="1" applyFill="1" applyAlignment="1">
      <alignment horizontal="center" vertical="center"/>
    </xf>
    <xf numFmtId="3" fontId="8" fillId="2" borderId="0" xfId="0" applyNumberFormat="1" applyFont="1" applyFill="1" applyAlignment="1">
      <alignment horizontal="left" indent="5"/>
    </xf>
    <xf numFmtId="0" fontId="8" fillId="2" borderId="0" xfId="0" applyFont="1" applyFill="1" applyAlignment="1">
      <alignment horizontal="left" indent="5"/>
    </xf>
    <xf numFmtId="0" fontId="17" fillId="2" borderId="0" xfId="0" applyFont="1" applyFill="1" applyAlignment="1">
      <alignment horizontal="left" vertical="center" indent="1"/>
    </xf>
    <xf numFmtId="0" fontId="14" fillId="2" borderId="1" xfId="0" applyFont="1" applyFill="1" applyBorder="1" applyAlignment="1">
      <alignment horizontal="center" vertical="center" wrapText="1"/>
    </xf>
    <xf numFmtId="0" fontId="8" fillId="2" borderId="0" xfId="0" applyFont="1" applyFill="1" applyAlignment="1">
      <alignment horizontal="left" vertical="top" wrapText="1"/>
    </xf>
    <xf numFmtId="0" fontId="14" fillId="2" borderId="1" xfId="0" applyFont="1" applyFill="1" applyBorder="1" applyAlignment="1">
      <alignment horizontal="center" wrapText="1"/>
    </xf>
    <xf numFmtId="0" fontId="14" fillId="2" borderId="1" xfId="0" applyFont="1" applyFill="1" applyBorder="1" applyAlignment="1">
      <alignment wrapText="1"/>
    </xf>
    <xf numFmtId="0" fontId="14" fillId="2" borderId="1" xfId="0" applyFont="1" applyFill="1" applyBorder="1"/>
    <xf numFmtId="0" fontId="15" fillId="2" borderId="1" xfId="0" applyFont="1" applyFill="1" applyBorder="1"/>
    <xf numFmtId="3" fontId="15" fillId="2" borderId="1" xfId="0" applyNumberFormat="1" applyFont="1" applyFill="1" applyBorder="1"/>
    <xf numFmtId="0" fontId="8" fillId="2" borderId="0" xfId="0" applyFont="1" applyFill="1" applyAlignment="1">
      <alignment horizontal="left" vertical="top"/>
    </xf>
    <xf numFmtId="0" fontId="19" fillId="2" borderId="1" xfId="0" applyFont="1" applyFill="1" applyBorder="1" applyAlignment="1">
      <alignment horizontal="center" vertical="center"/>
    </xf>
    <xf numFmtId="0" fontId="20" fillId="0" borderId="0" xfId="0" applyFont="1"/>
    <xf numFmtId="3" fontId="6" fillId="0" borderId="0" xfId="0" applyNumberFormat="1" applyFont="1"/>
    <xf numFmtId="0" fontId="15" fillId="2" borderId="1" xfId="0" applyFont="1" applyFill="1" applyBorder="1" applyAlignment="1">
      <alignment horizontal="center" vertical="center"/>
    </xf>
    <xf numFmtId="0" fontId="3" fillId="2" borderId="0" xfId="0" applyFont="1" applyFill="1"/>
    <xf numFmtId="0" fontId="15" fillId="2" borderId="0" xfId="0" applyFont="1" applyFill="1"/>
    <xf numFmtId="0" fontId="23" fillId="2" borderId="0" xfId="0" applyFont="1" applyFill="1"/>
    <xf numFmtId="0" fontId="17" fillId="2" borderId="0" xfId="0" applyFont="1" applyFill="1" applyAlignment="1">
      <alignment horizontal="left" vertical="center" indent="2"/>
    </xf>
    <xf numFmtId="0" fontId="15" fillId="2" borderId="0" xfId="0" applyFont="1" applyFill="1" applyAlignment="1">
      <alignment horizontal="left" vertical="top"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15" fillId="2" borderId="0" xfId="0" applyFont="1" applyFill="1" applyAlignment="1">
      <alignment horizontal="left" vertical="center"/>
    </xf>
    <xf numFmtId="0" fontId="15" fillId="2" borderId="1" xfId="0" applyFont="1" applyFill="1" applyBorder="1" applyAlignment="1">
      <alignment horizontal="center" wrapText="1"/>
    </xf>
    <xf numFmtId="0" fontId="10"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7" fillId="0" borderId="0" xfId="0" applyFont="1"/>
    <xf numFmtId="170" fontId="15" fillId="2" borderId="1" xfId="0" applyNumberFormat="1" applyFont="1" applyFill="1" applyBorder="1" applyAlignment="1">
      <alignment horizontal="center" vertical="center" wrapText="1"/>
    </xf>
    <xf numFmtId="0" fontId="15" fillId="2" borderId="1" xfId="0" applyFont="1" applyFill="1" applyBorder="1" applyAlignment="1">
      <alignment horizontal="right" vertical="top"/>
    </xf>
    <xf numFmtId="0" fontId="8" fillId="2" borderId="1" xfId="0" applyFont="1" applyFill="1" applyBorder="1" applyAlignment="1">
      <alignment horizontal="center" vertical="top" wrapText="1"/>
    </xf>
    <xf numFmtId="3" fontId="8" fillId="2" borderId="0" xfId="0" applyNumberFormat="1" applyFont="1" applyFill="1" applyAlignment="1">
      <alignment horizontal="left" vertical="top" wrapText="1"/>
    </xf>
    <xf numFmtId="0" fontId="15" fillId="2" borderId="0" xfId="0" applyFont="1" applyFill="1" applyAlignment="1">
      <alignment horizontal="left" vertical="center" indent="1"/>
    </xf>
    <xf numFmtId="0" fontId="11" fillId="2" borderId="0" xfId="0" applyFont="1" applyFill="1" applyAlignment="1">
      <alignment horizontal="left" indent="1"/>
    </xf>
    <xf numFmtId="3" fontId="15" fillId="2" borderId="0" xfId="0" applyNumberFormat="1" applyFont="1" applyFill="1" applyAlignment="1">
      <alignment horizontal="center" vertical="center" wrapText="1"/>
    </xf>
    <xf numFmtId="0" fontId="8" fillId="2" borderId="0" xfId="0" applyFont="1" applyFill="1" applyAlignment="1">
      <alignment horizontal="center" vertical="top" wrapText="1"/>
    </xf>
    <xf numFmtId="2" fontId="8" fillId="2" borderId="1" xfId="0" applyNumberFormat="1" applyFont="1" applyFill="1" applyBorder="1" applyAlignment="1">
      <alignment horizontal="center" vertical="top" wrapText="1"/>
    </xf>
    <xf numFmtId="2" fontId="30" fillId="2" borderId="1" xfId="0" applyNumberFormat="1" applyFont="1" applyFill="1" applyBorder="1" applyAlignment="1">
      <alignment horizontal="center" vertical="top" wrapText="1"/>
    </xf>
    <xf numFmtId="3" fontId="14" fillId="2" borderId="1" xfId="0" applyNumberFormat="1" applyFont="1" applyFill="1" applyBorder="1" applyAlignment="1">
      <alignment horizontal="center" vertical="center" wrapText="1"/>
    </xf>
    <xf numFmtId="164" fontId="15" fillId="2" borderId="1" xfId="2" applyNumberFormat="1" applyFont="1" applyFill="1" applyBorder="1" applyAlignment="1">
      <alignment horizontal="center" vertical="center" wrapText="1"/>
    </xf>
    <xf numFmtId="0" fontId="12" fillId="0" borderId="0" xfId="0" applyFont="1"/>
    <xf numFmtId="0" fontId="31" fillId="0" borderId="0" xfId="0" applyFont="1"/>
    <xf numFmtId="0" fontId="10" fillId="0" borderId="0" xfId="0" applyFont="1"/>
    <xf numFmtId="0" fontId="3" fillId="0" borderId="0" xfId="0" applyFont="1" applyAlignment="1">
      <alignment vertical="center"/>
    </xf>
    <xf numFmtId="0" fontId="32" fillId="0" borderId="0" xfId="0" applyFont="1"/>
    <xf numFmtId="0" fontId="26" fillId="0" borderId="0" xfId="0" applyFont="1"/>
    <xf numFmtId="0" fontId="2" fillId="0" borderId="0" xfId="0" applyFont="1" applyAlignment="1">
      <alignment wrapText="1"/>
    </xf>
    <xf numFmtId="0" fontId="29" fillId="0" borderId="0" xfId="0" applyFont="1"/>
    <xf numFmtId="0" fontId="6" fillId="0" borderId="0" xfId="0" applyFont="1" applyAlignment="1">
      <alignment horizontal="left"/>
    </xf>
    <xf numFmtId="3" fontId="3" fillId="0" borderId="0" xfId="0" applyNumberFormat="1" applyFont="1"/>
    <xf numFmtId="0" fontId="3" fillId="0" borderId="0" xfId="0" applyFont="1" applyAlignment="1">
      <alignment horizontal="left"/>
    </xf>
    <xf numFmtId="0" fontId="15" fillId="2" borderId="0" xfId="0" applyFont="1" applyFill="1" applyAlignment="1">
      <alignment horizontal="left" vertical="top"/>
    </xf>
    <xf numFmtId="0" fontId="21" fillId="0" borderId="0" xfId="0" applyFont="1"/>
    <xf numFmtId="0" fontId="13" fillId="0" borderId="0" xfId="0" applyFont="1"/>
    <xf numFmtId="3" fontId="13" fillId="0" borderId="0" xfId="0" applyNumberFormat="1" applyFont="1"/>
    <xf numFmtId="3" fontId="13" fillId="5" borderId="0" xfId="0" applyNumberFormat="1" applyFont="1" applyFill="1"/>
    <xf numFmtId="172" fontId="13" fillId="0" borderId="0" xfId="0" applyNumberFormat="1" applyFont="1"/>
    <xf numFmtId="167" fontId="13" fillId="0" borderId="0" xfId="0" applyNumberFormat="1" applyFont="1"/>
    <xf numFmtId="0" fontId="13" fillId="0" borderId="0" xfId="0" applyFont="1" applyAlignment="1">
      <alignment horizontal="center"/>
    </xf>
    <xf numFmtId="166" fontId="13" fillId="0" borderId="8" xfId="0" applyNumberFormat="1" applyFont="1" applyBorder="1"/>
    <xf numFmtId="166" fontId="13" fillId="0" borderId="9" xfId="0" applyNumberFormat="1" applyFont="1" applyBorder="1"/>
    <xf numFmtId="166" fontId="13" fillId="0" borderId="7" xfId="0" applyNumberFormat="1" applyFont="1" applyBorder="1"/>
    <xf numFmtId="166" fontId="13" fillId="0" borderId="13" xfId="0" applyNumberFormat="1" applyFont="1" applyBorder="1"/>
    <xf numFmtId="173" fontId="13" fillId="0" borderId="10" xfId="0" applyNumberFormat="1" applyFont="1" applyBorder="1"/>
    <xf numFmtId="173" fontId="13" fillId="0" borderId="11" xfId="0" applyNumberFormat="1" applyFont="1" applyBorder="1"/>
    <xf numFmtId="0" fontId="13" fillId="0" borderId="2" xfId="0" applyFont="1" applyBorder="1"/>
    <xf numFmtId="0" fontId="13" fillId="0" borderId="4" xfId="0" applyFont="1" applyBorder="1"/>
    <xf numFmtId="0" fontId="13" fillId="0" borderId="1" xfId="0" applyFont="1" applyBorder="1"/>
    <xf numFmtId="166" fontId="13" fillId="0" borderId="1" xfId="0" applyNumberFormat="1" applyFont="1" applyBorder="1"/>
    <xf numFmtId="173" fontId="13" fillId="0" borderId="1" xfId="0" applyNumberFormat="1" applyFont="1" applyBorder="1"/>
    <xf numFmtId="0" fontId="13" fillId="0" borderId="1" xfId="0" applyFont="1" applyBorder="1" applyAlignment="1">
      <alignment horizontal="right"/>
    </xf>
    <xf numFmtId="0" fontId="13" fillId="2" borderId="1" xfId="0" applyFont="1" applyFill="1" applyBorder="1" applyAlignment="1">
      <alignment horizontal="center" vertical="center"/>
    </xf>
    <xf numFmtId="0" fontId="13" fillId="2" borderId="1" xfId="0" applyFont="1" applyFill="1" applyBorder="1" applyAlignment="1">
      <alignment horizontal="right" vertical="center"/>
    </xf>
    <xf numFmtId="3" fontId="13" fillId="2" borderId="1" xfId="0" applyNumberFormat="1" applyFont="1" applyFill="1" applyBorder="1" applyAlignment="1">
      <alignment horizontal="right" vertical="center"/>
    </xf>
    <xf numFmtId="0" fontId="19" fillId="2" borderId="1" xfId="0" applyFont="1" applyFill="1" applyBorder="1" applyAlignment="1">
      <alignment horizontal="center" vertical="center" wrapText="1"/>
    </xf>
    <xf numFmtId="0" fontId="17" fillId="2" borderId="0" xfId="0" applyFont="1" applyFill="1" applyAlignment="1">
      <alignment horizontal="left" vertical="center"/>
    </xf>
    <xf numFmtId="9" fontId="8" fillId="2" borderId="1" xfId="0" applyNumberFormat="1" applyFont="1" applyFill="1" applyBorder="1" applyAlignment="1">
      <alignment horizontal="left" vertical="top" wrapText="1" indent="1"/>
    </xf>
    <xf numFmtId="0" fontId="8" fillId="2" borderId="1" xfId="0" applyFont="1" applyFill="1" applyBorder="1" applyAlignment="1">
      <alignment horizontal="left" vertical="center" wrapText="1" indent="1"/>
    </xf>
    <xf numFmtId="0" fontId="28" fillId="0" borderId="0" xfId="0" applyFont="1" applyAlignment="1">
      <alignment horizontal="center"/>
    </xf>
    <xf numFmtId="0" fontId="22" fillId="0" borderId="0" xfId="0" applyFont="1"/>
    <xf numFmtId="3" fontId="13" fillId="0" borderId="5" xfId="0" applyNumberFormat="1" applyFont="1" applyBorder="1"/>
    <xf numFmtId="3" fontId="13" fillId="0" borderId="12" xfId="0" applyNumberFormat="1" applyFont="1" applyBorder="1"/>
    <xf numFmtId="3" fontId="13" fillId="0" borderId="6" xfId="0" applyNumberFormat="1" applyFont="1" applyBorder="1"/>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2" fillId="0" borderId="8" xfId="0" applyFont="1" applyBorder="1"/>
    <xf numFmtId="0" fontId="2" fillId="0" borderId="15" xfId="0" applyFont="1" applyBorder="1"/>
    <xf numFmtId="0" fontId="2" fillId="0" borderId="14" xfId="0" applyFont="1" applyBorder="1"/>
    <xf numFmtId="0" fontId="2" fillId="0" borderId="8" xfId="0" applyFont="1" applyBorder="1" applyAlignment="1">
      <alignment horizontal="left" vertical="center"/>
    </xf>
    <xf numFmtId="0" fontId="2" fillId="0" borderId="15" xfId="0" applyFont="1" applyBorder="1" applyAlignment="1">
      <alignment horizontal="left" vertical="center"/>
    </xf>
    <xf numFmtId="171" fontId="2" fillId="0" borderId="15" xfId="0" applyNumberFormat="1" applyFont="1" applyBorder="1" applyAlignment="1">
      <alignment horizontal="right" vertical="center"/>
    </xf>
    <xf numFmtId="0" fontId="6" fillId="0" borderId="9"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xf>
    <xf numFmtId="11" fontId="2" fillId="0" borderId="0" xfId="0" applyNumberFormat="1" applyFont="1" applyAlignment="1">
      <alignment horizontal="right" vertical="center"/>
    </xf>
    <xf numFmtId="0" fontId="6" fillId="0" borderId="13" xfId="0" applyFont="1" applyBorder="1" applyAlignment="1">
      <alignment horizontal="left"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171" fontId="7" fillId="0" borderId="14" xfId="0" applyNumberFormat="1" applyFont="1" applyBorder="1" applyAlignment="1">
      <alignment horizontal="right" vertical="center"/>
    </xf>
    <xf numFmtId="0" fontId="6" fillId="0" borderId="11" xfId="0" applyFont="1" applyBorder="1" applyAlignment="1">
      <alignment horizontal="left" vertical="center"/>
    </xf>
    <xf numFmtId="3" fontId="6" fillId="0" borderId="15" xfId="0" applyNumberFormat="1" applyFont="1" applyBorder="1" applyAlignment="1">
      <alignment horizontal="left" vertical="center"/>
    </xf>
    <xf numFmtId="0" fontId="27" fillId="0" borderId="7" xfId="0" applyFont="1" applyBorder="1" applyAlignment="1">
      <alignment horizontal="left" vertical="center"/>
    </xf>
    <xf numFmtId="0" fontId="22" fillId="0" borderId="0" xfId="0" applyFont="1" applyAlignment="1">
      <alignment horizontal="left" vertical="center"/>
    </xf>
    <xf numFmtId="171" fontId="27" fillId="0" borderId="0" xfId="0" applyNumberFormat="1" applyFont="1" applyAlignment="1">
      <alignment horizontal="right" vertical="center"/>
    </xf>
    <xf numFmtId="171" fontId="2" fillId="0" borderId="15" xfId="0" applyNumberFormat="1" applyFont="1" applyBorder="1"/>
    <xf numFmtId="0" fontId="6" fillId="0" borderId="7" xfId="0" applyFont="1" applyBorder="1" applyAlignment="1">
      <alignment horizontal="left"/>
    </xf>
    <xf numFmtId="0" fontId="6" fillId="0" borderId="10" xfId="0" applyFont="1" applyBorder="1" applyAlignment="1">
      <alignment horizontal="left"/>
    </xf>
    <xf numFmtId="3" fontId="3" fillId="0" borderId="14" xfId="0" applyNumberFormat="1" applyFont="1" applyBorder="1"/>
    <xf numFmtId="0" fontId="32" fillId="2" borderId="0" xfId="0" applyFont="1" applyFill="1"/>
    <xf numFmtId="0" fontId="16" fillId="2" borderId="0" xfId="0" applyFont="1" applyFill="1"/>
    <xf numFmtId="0" fontId="15" fillId="4" borderId="0" xfId="0" applyFont="1" applyFill="1"/>
    <xf numFmtId="0" fontId="14" fillId="2" borderId="1" xfId="0" applyFont="1" applyFill="1" applyBorder="1" applyAlignment="1">
      <alignment horizontal="left" indent="1"/>
    </xf>
    <xf numFmtId="3" fontId="15" fillId="2" borderId="1" xfId="0" applyNumberFormat="1" applyFont="1" applyFill="1" applyBorder="1" applyAlignment="1">
      <alignment horizontal="right" vertical="center" indent="2"/>
    </xf>
    <xf numFmtId="10" fontId="15" fillId="2" borderId="1" xfId="0" applyNumberFormat="1" applyFont="1" applyFill="1" applyBorder="1" applyAlignment="1">
      <alignment horizontal="center" vertical="center" wrapText="1"/>
    </xf>
    <xf numFmtId="0" fontId="14" fillId="2" borderId="1" xfId="0" applyFont="1" applyFill="1" applyBorder="1" applyAlignment="1">
      <alignment vertical="center"/>
    </xf>
    <xf numFmtId="9" fontId="15" fillId="2" borderId="1" xfId="0" applyNumberFormat="1" applyFont="1" applyFill="1" applyBorder="1"/>
    <xf numFmtId="9" fontId="15" fillId="2"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16" fontId="14" fillId="2" borderId="1" xfId="0" quotePrefix="1" applyNumberFormat="1" applyFont="1" applyFill="1" applyBorder="1" applyAlignment="1">
      <alignment horizontal="center" vertical="center"/>
    </xf>
    <xf numFmtId="0" fontId="15" fillId="2" borderId="0" xfId="0" applyFont="1" applyFill="1" applyAlignment="1">
      <alignment horizontal="center" vertical="center"/>
    </xf>
    <xf numFmtId="3" fontId="15" fillId="2" borderId="0" xfId="0" applyNumberFormat="1" applyFont="1" applyFill="1" applyAlignment="1">
      <alignment horizontal="left" indent="5"/>
    </xf>
    <xf numFmtId="0" fontId="15" fillId="2" borderId="0" xfId="0" applyFont="1" applyFill="1" applyAlignment="1">
      <alignment horizontal="left" indent="5"/>
    </xf>
    <xf numFmtId="0" fontId="13" fillId="2" borderId="0" xfId="0" applyFont="1" applyFill="1" applyAlignment="1">
      <alignment horizontal="center" vertical="center"/>
    </xf>
    <xf numFmtId="0" fontId="15" fillId="2" borderId="0" xfId="0" applyFont="1" applyFill="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8" fillId="2" borderId="0" xfId="0" applyFont="1" applyFill="1" applyAlignment="1">
      <alignment horizontal="right"/>
    </xf>
    <xf numFmtId="3" fontId="15" fillId="2" borderId="0" xfId="0" applyNumberFormat="1" applyFont="1" applyFill="1" applyAlignment="1">
      <alignment horizontal="center" vertical="center"/>
    </xf>
    <xf numFmtId="0" fontId="15" fillId="2" borderId="0" xfId="0" applyFont="1" applyFill="1" applyAlignment="1">
      <alignment horizontal="center" wrapText="1"/>
    </xf>
    <xf numFmtId="168" fontId="8" fillId="2" borderId="0" xfId="0" applyNumberFormat="1" applyFont="1" applyFill="1" applyAlignment="1">
      <alignment horizontal="center"/>
    </xf>
    <xf numFmtId="170" fontId="8" fillId="2" borderId="1" xfId="0" applyNumberFormat="1" applyFont="1" applyFill="1" applyBorder="1" applyAlignment="1">
      <alignment horizontal="center"/>
    </xf>
    <xf numFmtId="9" fontId="15" fillId="2" borderId="1" xfId="0" applyNumberFormat="1" applyFont="1" applyFill="1" applyBorder="1" applyAlignment="1">
      <alignment horizontal="center"/>
    </xf>
    <xf numFmtId="3" fontId="2" fillId="0" borderId="0" xfId="0" applyNumberFormat="1" applyFont="1"/>
    <xf numFmtId="3" fontId="2" fillId="6" borderId="1" xfId="0" applyNumberFormat="1" applyFont="1" applyFill="1" applyBorder="1"/>
    <xf numFmtId="0" fontId="11" fillId="6" borderId="0" xfId="0" applyFont="1" applyFill="1"/>
    <xf numFmtId="0" fontId="9" fillId="6" borderId="0" xfId="0" applyFont="1" applyFill="1"/>
    <xf numFmtId="0" fontId="14" fillId="2" borderId="1" xfId="0" applyFont="1" applyFill="1" applyBorder="1" applyAlignment="1">
      <alignment horizontal="center"/>
    </xf>
    <xf numFmtId="0" fontId="19" fillId="2" borderId="1" xfId="0" applyFont="1" applyFill="1" applyBorder="1" applyAlignment="1">
      <alignment horizontal="center" wrapText="1"/>
    </xf>
    <xf numFmtId="0" fontId="20" fillId="0" borderId="8" xfId="0" applyFont="1" applyBorder="1" applyAlignment="1">
      <alignment horizontal="left" vertical="center"/>
    </xf>
    <xf numFmtId="37" fontId="13" fillId="0" borderId="0" xfId="1" applyNumberFormat="1" applyFont="1"/>
    <xf numFmtId="0" fontId="6" fillId="0" borderId="0" xfId="0" applyFont="1" applyAlignment="1">
      <alignment horizontal="left" vertical="top"/>
    </xf>
    <xf numFmtId="0" fontId="6" fillId="0" borderId="0" xfId="0" applyFont="1" applyAlignment="1">
      <alignment horizontal="left" vertical="top" wrapText="1"/>
    </xf>
    <xf numFmtId="0" fontId="11" fillId="7" borderId="0" xfId="0" applyFont="1" applyFill="1"/>
    <xf numFmtId="0" fontId="9" fillId="7" borderId="0" xfId="0" applyFont="1" applyFill="1"/>
    <xf numFmtId="9" fontId="13" fillId="2" borderId="1" xfId="0" applyNumberFormat="1" applyFont="1" applyFill="1" applyBorder="1" applyAlignment="1">
      <alignment horizontal="center" vertical="center"/>
    </xf>
    <xf numFmtId="3" fontId="15" fillId="2" borderId="1" xfId="0" applyNumberFormat="1" applyFont="1" applyFill="1" applyBorder="1" applyAlignment="1">
      <alignment horizontal="center"/>
    </xf>
    <xf numFmtId="0" fontId="15" fillId="2" borderId="0" xfId="0" applyFont="1" applyFill="1" applyAlignment="1">
      <alignment horizontal="center"/>
    </xf>
    <xf numFmtId="0" fontId="14" fillId="2" borderId="6" xfId="0" applyFont="1" applyFill="1" applyBorder="1" applyAlignment="1">
      <alignment horizontal="center"/>
    </xf>
    <xf numFmtId="0" fontId="14" fillId="2" borderId="2" xfId="0" applyFont="1" applyFill="1" applyBorder="1"/>
    <xf numFmtId="0" fontId="14" fillId="2" borderId="4" xfId="0" applyFont="1" applyFill="1" applyBorder="1"/>
    <xf numFmtId="0" fontId="14" fillId="2" borderId="1" xfId="0" applyFont="1" applyFill="1" applyBorder="1" applyAlignment="1">
      <alignment horizontal="right"/>
    </xf>
    <xf numFmtId="0" fontId="10" fillId="2" borderId="5" xfId="0" applyFont="1" applyFill="1" applyBorder="1" applyAlignment="1">
      <alignment horizontal="center" wrapText="1"/>
    </xf>
    <xf numFmtId="2" fontId="15" fillId="2" borderId="1" xfId="0" applyNumberFormat="1" applyFont="1" applyFill="1" applyBorder="1" applyAlignment="1">
      <alignment horizontal="center" vertical="center"/>
    </xf>
    <xf numFmtId="37" fontId="8" fillId="2" borderId="2" xfId="1" applyNumberFormat="1" applyFont="1" applyFill="1" applyBorder="1" applyAlignment="1">
      <alignment horizontal="center"/>
    </xf>
    <xf numFmtId="0" fontId="6" fillId="2" borderId="0" xfId="0" applyFont="1" applyFill="1" applyAlignment="1">
      <alignment horizontal="left" vertical="top"/>
    </xf>
    <xf numFmtId="169" fontId="6" fillId="0" borderId="0" xfId="1" applyNumberFormat="1" applyFont="1" applyBorder="1" applyAlignment="1">
      <alignment horizontal="left" vertical="top"/>
    </xf>
    <xf numFmtId="43" fontId="6" fillId="0" borderId="0" xfId="0" applyNumberFormat="1" applyFont="1" applyAlignment="1">
      <alignment horizontal="left" vertical="top"/>
    </xf>
    <xf numFmtId="9" fontId="6" fillId="0" borderId="0" xfId="0" applyNumberFormat="1" applyFont="1" applyAlignment="1">
      <alignment horizontal="left" vertical="top"/>
    </xf>
    <xf numFmtId="14" fontId="6" fillId="0" borderId="0" xfId="0" applyNumberFormat="1" applyFont="1" applyAlignment="1">
      <alignment horizontal="left" vertical="top"/>
    </xf>
    <xf numFmtId="169" fontId="6" fillId="0" borderId="0" xfId="0" applyNumberFormat="1" applyFont="1" applyAlignment="1">
      <alignment horizontal="left" vertical="top"/>
    </xf>
    <xf numFmtId="2" fontId="6" fillId="0" borderId="0" xfId="0" applyNumberFormat="1" applyFont="1" applyAlignment="1">
      <alignment horizontal="left" vertical="top"/>
    </xf>
    <xf numFmtId="165" fontId="6" fillId="0" borderId="0" xfId="1" applyNumberFormat="1" applyFont="1" applyBorder="1" applyAlignment="1">
      <alignment horizontal="left" vertical="top"/>
    </xf>
    <xf numFmtId="0" fontId="22" fillId="0" borderId="1" xfId="0" applyFont="1" applyBorder="1" applyAlignment="1">
      <alignment horizontal="center" vertical="top"/>
    </xf>
    <xf numFmtId="0" fontId="6" fillId="0" borderId="1" xfId="0" applyFont="1" applyBorder="1" applyAlignment="1">
      <alignment horizontal="center" vertical="top" wrapText="1"/>
    </xf>
    <xf numFmtId="0" fontId="27" fillId="0" borderId="1" xfId="0" applyFont="1" applyBorder="1" applyAlignment="1">
      <alignment horizontal="center" vertical="top"/>
    </xf>
    <xf numFmtId="0" fontId="3" fillId="2" borderId="1" xfId="0" applyFont="1" applyFill="1" applyBorder="1" applyAlignment="1">
      <alignment vertical="center"/>
    </xf>
    <xf numFmtId="0" fontId="3" fillId="7" borderId="1" xfId="0" applyFont="1" applyFill="1" applyBorder="1" applyAlignment="1">
      <alignment vertical="center"/>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174" fontId="15" fillId="2" borderId="1" xfId="0" applyNumberFormat="1" applyFont="1" applyFill="1" applyBorder="1"/>
    <xf numFmtId="4" fontId="15" fillId="2" borderId="1" xfId="0" applyNumberFormat="1" applyFont="1" applyFill="1" applyBorder="1"/>
    <xf numFmtId="4" fontId="15" fillId="2" borderId="2" xfId="0" applyNumberFormat="1" applyFont="1" applyFill="1" applyBorder="1"/>
    <xf numFmtId="0" fontId="15" fillId="2" borderId="2" xfId="0" applyFont="1" applyFill="1" applyBorder="1"/>
    <xf numFmtId="174" fontId="15" fillId="2" borderId="4" xfId="0" applyNumberFormat="1" applyFont="1" applyFill="1" applyBorder="1"/>
    <xf numFmtId="0" fontId="15" fillId="2" borderId="4" xfId="0" applyFont="1" applyFill="1" applyBorder="1"/>
    <xf numFmtId="0" fontId="14" fillId="2" borderId="5" xfId="0" applyFont="1" applyFill="1" applyBorder="1"/>
    <xf numFmtId="0" fontId="14" fillId="2" borderId="12" xfId="0" applyFont="1" applyFill="1" applyBorder="1"/>
    <xf numFmtId="0" fontId="15" fillId="2" borderId="12" xfId="0" applyFont="1" applyFill="1" applyBorder="1"/>
    <xf numFmtId="0" fontId="23" fillId="2" borderId="12" xfId="0" applyFont="1" applyFill="1" applyBorder="1"/>
    <xf numFmtId="0" fontId="14" fillId="2" borderId="2" xfId="0" applyFont="1" applyFill="1" applyBorder="1" applyAlignment="1">
      <alignment horizontal="center"/>
    </xf>
    <xf numFmtId="0" fontId="14" fillId="2" borderId="4" xfId="0" applyFont="1" applyFill="1" applyBorder="1" applyAlignment="1">
      <alignment horizontal="center"/>
    </xf>
    <xf numFmtId="0" fontId="23" fillId="2" borderId="13" xfId="0" applyFont="1" applyFill="1" applyBorder="1"/>
    <xf numFmtId="0" fontId="23" fillId="2" borderId="11" xfId="0" applyFont="1" applyFill="1" applyBorder="1"/>
    <xf numFmtId="4" fontId="15" fillId="2" borderId="5" xfId="0" applyNumberFormat="1" applyFont="1" applyFill="1" applyBorder="1"/>
    <xf numFmtId="4" fontId="15" fillId="2" borderId="8" xfId="0" applyNumberFormat="1" applyFont="1" applyFill="1" applyBorder="1"/>
    <xf numFmtId="0" fontId="15" fillId="2" borderId="13" xfId="0" applyFont="1" applyFill="1" applyBorder="1"/>
    <xf numFmtId="0" fontId="15" fillId="2" borderId="14" xfId="0" applyFont="1" applyFill="1" applyBorder="1"/>
    <xf numFmtId="0" fontId="15" fillId="2" borderId="11" xfId="0" applyFont="1" applyFill="1" applyBorder="1"/>
    <xf numFmtId="0" fontId="8" fillId="2" borderId="0" xfId="0" applyFont="1" applyFill="1" applyAlignment="1">
      <alignment wrapText="1"/>
    </xf>
    <xf numFmtId="0" fontId="8" fillId="4" borderId="15" xfId="0" applyFont="1" applyFill="1" applyBorder="1"/>
    <xf numFmtId="0" fontId="8" fillId="4" borderId="9" xfId="0" applyFont="1" applyFill="1" applyBorder="1"/>
    <xf numFmtId="2" fontId="14" fillId="2" borderId="1" xfId="0" applyNumberFormat="1" applyFont="1" applyFill="1" applyBorder="1" applyAlignment="1">
      <alignment horizontal="center" vertical="center" wrapText="1"/>
    </xf>
    <xf numFmtId="175" fontId="14" fillId="2" borderId="1" xfId="0" applyNumberFormat="1"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0" fontId="9" fillId="2" borderId="0" xfId="0" applyFont="1" applyFill="1" applyAlignment="1">
      <alignment horizontal="left" vertical="top" wrapText="1"/>
    </xf>
    <xf numFmtId="0" fontId="10" fillId="4" borderId="8" xfId="0" applyFont="1" applyFill="1" applyBorder="1" applyAlignment="1">
      <alignment vertical="top"/>
    </xf>
    <xf numFmtId="0" fontId="21" fillId="7" borderId="1" xfId="0" applyFont="1" applyFill="1" applyBorder="1" applyAlignment="1">
      <alignment horizontal="left" vertical="center" wrapText="1" indent="1"/>
    </xf>
    <xf numFmtId="0" fontId="8" fillId="2" borderId="0" xfId="0" applyFont="1" applyFill="1" applyAlignment="1">
      <alignment horizontal="left" vertical="top" wrapText="1"/>
    </xf>
    <xf numFmtId="0" fontId="35" fillId="2" borderId="1" xfId="0" applyFont="1" applyFill="1" applyBorder="1" applyAlignment="1">
      <alignment horizontal="center" vertical="center" wrapText="1"/>
    </xf>
    <xf numFmtId="0" fontId="21" fillId="2" borderId="1" xfId="0" applyFont="1" applyFill="1" applyBorder="1" applyAlignment="1">
      <alignment horizontal="left" vertical="center" wrapText="1" indent="1"/>
    </xf>
    <xf numFmtId="0" fontId="21" fillId="7"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14" fillId="2" borderId="2" xfId="0" applyFont="1" applyFill="1" applyBorder="1"/>
    <xf numFmtId="0" fontId="14" fillId="2" borderId="4" xfId="0" applyFont="1" applyFill="1" applyBorder="1"/>
    <xf numFmtId="0" fontId="37" fillId="2" borderId="15" xfId="0" applyFont="1" applyFill="1" applyBorder="1" applyAlignment="1">
      <alignment vertical="top" wrapText="1"/>
    </xf>
    <xf numFmtId="0" fontId="14" fillId="2" borderId="1" xfId="0" applyFont="1" applyFill="1" applyBorder="1"/>
    <xf numFmtId="0" fontId="15" fillId="2" borderId="1" xfId="0" applyFont="1" applyFill="1" applyBorder="1"/>
    <xf numFmtId="3" fontId="14" fillId="2" borderId="2" xfId="0" applyNumberFormat="1" applyFont="1" applyFill="1" applyBorder="1" applyAlignment="1">
      <alignment horizontal="center" vertical="center"/>
    </xf>
    <xf numFmtId="3" fontId="14" fillId="2" borderId="3" xfId="0" applyNumberFormat="1" applyFont="1" applyFill="1" applyBorder="1" applyAlignment="1">
      <alignment horizontal="center" vertical="center"/>
    </xf>
    <xf numFmtId="3" fontId="14" fillId="2" borderId="4" xfId="0" applyNumberFormat="1" applyFont="1" applyFill="1" applyBorder="1" applyAlignment="1">
      <alignment horizontal="center"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170" fontId="15" fillId="2" borderId="5" xfId="0" applyNumberFormat="1" applyFont="1" applyFill="1" applyBorder="1" applyAlignment="1">
      <alignment horizontal="center" vertical="center" wrapText="1"/>
    </xf>
    <xf numFmtId="170" fontId="15" fillId="2" borderId="6"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center" vertical="center"/>
    </xf>
    <xf numFmtId="0" fontId="10" fillId="2" borderId="5" xfId="0" applyFont="1" applyFill="1" applyBorder="1" applyAlignment="1">
      <alignment horizontal="center" vertical="top" wrapText="1"/>
    </xf>
    <xf numFmtId="0" fontId="10" fillId="2" borderId="6" xfId="0" applyFont="1" applyFill="1" applyBorder="1" applyAlignment="1">
      <alignment horizontal="center" vertical="top" wrapText="1"/>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2" fillId="0" borderId="8" xfId="0" applyFont="1" applyBorder="1" applyAlignment="1">
      <alignment horizontal="left" vertical="top"/>
    </xf>
    <xf numFmtId="0" fontId="2" fillId="0" borderId="15"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6" fillId="0" borderId="8" xfId="0" applyFont="1" applyBorder="1" applyAlignment="1">
      <alignment horizontal="left" vertical="top"/>
    </xf>
    <xf numFmtId="0" fontId="6" fillId="0" borderId="15" xfId="0" applyFont="1" applyBorder="1" applyAlignment="1">
      <alignment horizontal="left" vertical="top"/>
    </xf>
    <xf numFmtId="0" fontId="6" fillId="0" borderId="9" xfId="0" applyFont="1" applyBorder="1" applyAlignment="1">
      <alignment horizontal="left" vertical="top"/>
    </xf>
    <xf numFmtId="0" fontId="6" fillId="0" borderId="7" xfId="0" applyFont="1" applyBorder="1" applyAlignment="1">
      <alignment horizontal="left" vertical="top"/>
    </xf>
    <xf numFmtId="0" fontId="6" fillId="0" borderId="0" xfId="0" applyFont="1" applyAlignment="1">
      <alignment horizontal="left" vertical="top"/>
    </xf>
    <xf numFmtId="0" fontId="6" fillId="0" borderId="13" xfId="0" applyFont="1" applyBorder="1" applyAlignment="1">
      <alignment horizontal="left" vertical="top"/>
    </xf>
    <xf numFmtId="0" fontId="6" fillId="0" borderId="10" xfId="0" applyFont="1" applyBorder="1" applyAlignment="1">
      <alignment horizontal="left" vertical="top"/>
    </xf>
    <xf numFmtId="0" fontId="6" fillId="0" borderId="14" xfId="0" applyFont="1" applyBorder="1" applyAlignment="1">
      <alignment horizontal="left" vertical="top"/>
    </xf>
    <xf numFmtId="0" fontId="6" fillId="0" borderId="11" xfId="0" applyFont="1" applyBorder="1" applyAlignment="1">
      <alignment horizontal="left" vertical="top"/>
    </xf>
    <xf numFmtId="0" fontId="8" fillId="2" borderId="0" xfId="0" applyFont="1" applyFill="1" applyAlignment="1">
      <alignment horizontal="left" vertical="center" wrapText="1"/>
    </xf>
    <xf numFmtId="0" fontId="15" fillId="2" borderId="0" xfId="0" applyFont="1" applyFill="1" applyAlignment="1">
      <alignment horizontal="left" vertical="center" wrapText="1"/>
    </xf>
    <xf numFmtId="0" fontId="15" fillId="2" borderId="0" xfId="0" applyFont="1" applyFill="1" applyAlignment="1">
      <alignment horizontal="left" vertical="top"/>
    </xf>
    <xf numFmtId="0" fontId="14" fillId="2" borderId="1" xfId="0" applyFont="1" applyFill="1" applyBorder="1" applyAlignment="1">
      <alignment horizontal="center" wrapText="1"/>
    </xf>
    <xf numFmtId="0" fontId="14" fillId="2" borderId="1" xfId="0" applyFont="1" applyFill="1" applyBorder="1" applyAlignment="1">
      <alignment horizontal="center"/>
    </xf>
    <xf numFmtId="0" fontId="13" fillId="0" borderId="0" xfId="0" applyFont="1" applyAlignment="1">
      <alignment horizontal="center" wrapText="1"/>
    </xf>
    <xf numFmtId="0" fontId="13" fillId="0" borderId="0" xfId="0" applyFont="1" applyAlignment="1">
      <alignment wrapText="1"/>
    </xf>
    <xf numFmtId="0" fontId="6" fillId="0" borderId="8" xfId="0" applyFont="1" applyBorder="1" applyAlignment="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10" xfId="0" applyFont="1" applyBorder="1" applyAlignment="1">
      <alignment horizontal="left" vertical="top" wrapText="1"/>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8" fillId="2" borderId="0" xfId="0" applyFont="1" applyFill="1" applyAlignment="1">
      <alignment wrapText="1"/>
    </xf>
    <xf numFmtId="0" fontId="6" fillId="0" borderId="1" xfId="0" applyFont="1" applyBorder="1" applyAlignment="1">
      <alignment horizontal="left" vertical="top"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wrapText="1"/>
    </xf>
    <xf numFmtId="0" fontId="14" fillId="2" borderId="6" xfId="0" applyFont="1" applyFill="1" applyBorder="1" applyAlignment="1">
      <alignment horizont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wrapText="1"/>
    </xf>
    <xf numFmtId="0" fontId="15" fillId="2" borderId="5"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6" xfId="0" applyFont="1" applyFill="1" applyBorder="1" applyAlignment="1">
      <alignment horizontal="center" vertical="center" wrapText="1"/>
    </xf>
    <xf numFmtId="3" fontId="15" fillId="2" borderId="5" xfId="0" applyNumberFormat="1" applyFont="1" applyFill="1" applyBorder="1" applyAlignment="1">
      <alignment horizontal="center" vertical="center"/>
    </xf>
    <xf numFmtId="3" fontId="15" fillId="2" borderId="1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9" fillId="2" borderId="0" xfId="0" applyFont="1" applyFill="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'Q04'!$C$24</c:f>
              <c:strCache>
                <c:ptCount val="1"/>
                <c:pt idx="0">
                  <c:v>Y</c:v>
                </c:pt>
              </c:strCache>
            </c:strRef>
          </c:tx>
          <c:spPr>
            <a:ln w="381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8844693168540655"/>
                  <c:y val="3.617571059431524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'Q04'!$B$25:$B$32</c:f>
              <c:numCache>
                <c:formatCode>#,##0</c:formatCode>
                <c:ptCount val="8"/>
                <c:pt idx="0">
                  <c:v>75385</c:v>
                </c:pt>
                <c:pt idx="1">
                  <c:v>84818</c:v>
                </c:pt>
                <c:pt idx="2">
                  <c:v>95256</c:v>
                </c:pt>
                <c:pt idx="3">
                  <c:v>87067</c:v>
                </c:pt>
                <c:pt idx="4">
                  <c:v>105488</c:v>
                </c:pt>
                <c:pt idx="5">
                  <c:v>186243</c:v>
                </c:pt>
                <c:pt idx="6">
                  <c:v>178351</c:v>
                </c:pt>
                <c:pt idx="7">
                  <c:v>146754</c:v>
                </c:pt>
              </c:numCache>
            </c:numRef>
          </c:xVal>
          <c:yVal>
            <c:numRef>
              <c:f>'Q04'!$C$25:$C$32</c:f>
              <c:numCache>
                <c:formatCode>#,##0</c:formatCode>
                <c:ptCount val="8"/>
                <c:pt idx="0">
                  <c:v>103778</c:v>
                </c:pt>
                <c:pt idx="1">
                  <c:v>114669</c:v>
                </c:pt>
                <c:pt idx="2">
                  <c:v>130997</c:v>
                </c:pt>
                <c:pt idx="3">
                  <c:v>124608</c:v>
                </c:pt>
                <c:pt idx="4">
                  <c:v>148186</c:v>
                </c:pt>
                <c:pt idx="5">
                  <c:v>231924</c:v>
                </c:pt>
                <c:pt idx="6">
                  <c:v>229468</c:v>
                </c:pt>
                <c:pt idx="7">
                  <c:v>190784</c:v>
                </c:pt>
              </c:numCache>
            </c:numRef>
          </c:yVal>
          <c:smooth val="0"/>
          <c:extLst>
            <c:ext xmlns:c16="http://schemas.microsoft.com/office/drawing/2014/chart" uri="{C3380CC4-5D6E-409C-BE32-E72D297353CC}">
              <c16:uniqueId val="{00000001-4C80-4CA0-8CDC-1A2E112A0ABB}"/>
            </c:ext>
          </c:extLst>
        </c:ser>
        <c:dLbls>
          <c:showLegendKey val="0"/>
          <c:showVal val="0"/>
          <c:showCatName val="0"/>
          <c:showSerName val="0"/>
          <c:showPercent val="0"/>
          <c:showBubbleSize val="0"/>
        </c:dLbls>
        <c:axId val="1355979680"/>
        <c:axId val="1355988320"/>
      </c:scatterChart>
      <c:valAx>
        <c:axId val="13559796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5988320"/>
        <c:crosses val="autoZero"/>
        <c:crossBetween val="midCat"/>
      </c:valAx>
      <c:valAx>
        <c:axId val="1355988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59796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228600</xdr:colOff>
      <xdr:row>22</xdr:row>
      <xdr:rowOff>152400</xdr:rowOff>
    </xdr:from>
    <xdr:to>
      <xdr:col>11</xdr:col>
      <xdr:colOff>624840</xdr:colOff>
      <xdr:row>40</xdr:row>
      <xdr:rowOff>22859</xdr:rowOff>
    </xdr:to>
    <xdr:graphicFrame macro="">
      <xdr:nvGraphicFramePr>
        <xdr:cNvPr id="3" name="Chart 2">
          <a:extLst>
            <a:ext uri="{FF2B5EF4-FFF2-40B4-BE49-F238E27FC236}">
              <a16:creationId xmlns:a16="http://schemas.microsoft.com/office/drawing/2014/main" id="{CC3DD3CB-75D8-443C-96D1-F211DD6EC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434340</xdr:colOff>
      <xdr:row>23</xdr:row>
      <xdr:rowOff>0</xdr:rowOff>
    </xdr:from>
    <xdr:ext cx="65" cy="172227"/>
    <xdr:sp macro="" textlink="">
      <xdr:nvSpPr>
        <xdr:cNvPr id="6" name="TextBox 5">
          <a:extLst>
            <a:ext uri="{FF2B5EF4-FFF2-40B4-BE49-F238E27FC236}">
              <a16:creationId xmlns:a16="http://schemas.microsoft.com/office/drawing/2014/main" id="{5C7B7C12-E1FA-46A2-B986-FB2C5A735549}"/>
            </a:ext>
          </a:extLst>
        </xdr:cNvPr>
        <xdr:cNvSpPr txBox="1"/>
      </xdr:nvSpPr>
      <xdr:spPr>
        <a:xfrm>
          <a:off x="434340" y="84277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23</xdr:row>
      <xdr:rowOff>0</xdr:rowOff>
    </xdr:from>
    <xdr:ext cx="65" cy="172227"/>
    <xdr:sp macro="" textlink="">
      <xdr:nvSpPr>
        <xdr:cNvPr id="7" name="TextBox 6">
          <a:extLst>
            <a:ext uri="{FF2B5EF4-FFF2-40B4-BE49-F238E27FC236}">
              <a16:creationId xmlns:a16="http://schemas.microsoft.com/office/drawing/2014/main" id="{DF6A7CF7-2A56-470A-B264-B2B617EAD238}"/>
            </a:ext>
          </a:extLst>
        </xdr:cNvPr>
        <xdr:cNvSpPr txBox="1"/>
      </xdr:nvSpPr>
      <xdr:spPr>
        <a:xfrm>
          <a:off x="434340" y="84277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33</xdr:row>
      <xdr:rowOff>0</xdr:rowOff>
    </xdr:from>
    <xdr:ext cx="65" cy="172227"/>
    <xdr:sp macro="" textlink="">
      <xdr:nvSpPr>
        <xdr:cNvPr id="2" name="TextBox 1">
          <a:extLst>
            <a:ext uri="{FF2B5EF4-FFF2-40B4-BE49-F238E27FC236}">
              <a16:creationId xmlns:a16="http://schemas.microsoft.com/office/drawing/2014/main" id="{0C416C5B-EB0E-44EC-B133-9895B0C90933}"/>
            </a:ext>
          </a:extLst>
        </xdr:cNvPr>
        <xdr:cNvSpPr txBox="1"/>
      </xdr:nvSpPr>
      <xdr:spPr>
        <a:xfrm>
          <a:off x="438150" y="9191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33</xdr:row>
      <xdr:rowOff>0</xdr:rowOff>
    </xdr:from>
    <xdr:ext cx="65" cy="172227"/>
    <xdr:sp macro="" textlink="">
      <xdr:nvSpPr>
        <xdr:cNvPr id="3" name="TextBox 2">
          <a:extLst>
            <a:ext uri="{FF2B5EF4-FFF2-40B4-BE49-F238E27FC236}">
              <a16:creationId xmlns:a16="http://schemas.microsoft.com/office/drawing/2014/main" id="{D2EAD30E-9643-4D9F-9DB6-9E9FC4926622}"/>
            </a:ext>
          </a:extLst>
        </xdr:cNvPr>
        <xdr:cNvSpPr txBox="1"/>
      </xdr:nvSpPr>
      <xdr:spPr>
        <a:xfrm>
          <a:off x="438150" y="9191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434340</xdr:colOff>
      <xdr:row>22</xdr:row>
      <xdr:rowOff>0</xdr:rowOff>
    </xdr:from>
    <xdr:ext cx="65" cy="172227"/>
    <xdr:sp macro="" textlink="">
      <xdr:nvSpPr>
        <xdr:cNvPr id="4" name="TextBox 3">
          <a:extLst>
            <a:ext uri="{FF2B5EF4-FFF2-40B4-BE49-F238E27FC236}">
              <a16:creationId xmlns:a16="http://schemas.microsoft.com/office/drawing/2014/main" id="{709BDCBB-08B8-408D-8C54-9C557EE3D18C}"/>
            </a:ext>
          </a:extLst>
        </xdr:cNvPr>
        <xdr:cNvSpPr txBox="1"/>
      </xdr:nvSpPr>
      <xdr:spPr>
        <a:xfrm>
          <a:off x="434340" y="4610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22</xdr:row>
      <xdr:rowOff>0</xdr:rowOff>
    </xdr:from>
    <xdr:ext cx="65" cy="172227"/>
    <xdr:sp macro="" textlink="">
      <xdr:nvSpPr>
        <xdr:cNvPr id="5" name="TextBox 4">
          <a:extLst>
            <a:ext uri="{FF2B5EF4-FFF2-40B4-BE49-F238E27FC236}">
              <a16:creationId xmlns:a16="http://schemas.microsoft.com/office/drawing/2014/main" id="{BF53D14E-DB83-4D39-B6F1-BE198B06B49B}"/>
            </a:ext>
          </a:extLst>
        </xdr:cNvPr>
        <xdr:cNvSpPr txBox="1"/>
      </xdr:nvSpPr>
      <xdr:spPr>
        <a:xfrm>
          <a:off x="434340" y="4610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434340</xdr:colOff>
      <xdr:row>21</xdr:row>
      <xdr:rowOff>0</xdr:rowOff>
    </xdr:from>
    <xdr:ext cx="65" cy="172227"/>
    <xdr:sp macro="" textlink="">
      <xdr:nvSpPr>
        <xdr:cNvPr id="2" name="TextBox 1">
          <a:extLst>
            <a:ext uri="{FF2B5EF4-FFF2-40B4-BE49-F238E27FC236}">
              <a16:creationId xmlns:a16="http://schemas.microsoft.com/office/drawing/2014/main" id="{77A7120E-6DBF-4AD3-AFBB-DE4ED768DB08}"/>
            </a:ext>
          </a:extLst>
        </xdr:cNvPr>
        <xdr:cNvSpPr txBox="1"/>
      </xdr:nvSpPr>
      <xdr:spPr>
        <a:xfrm>
          <a:off x="434340" y="45872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434340</xdr:colOff>
      <xdr:row>21</xdr:row>
      <xdr:rowOff>0</xdr:rowOff>
    </xdr:from>
    <xdr:ext cx="65" cy="172227"/>
    <xdr:sp macro="" textlink="">
      <xdr:nvSpPr>
        <xdr:cNvPr id="3" name="TextBox 2">
          <a:extLst>
            <a:ext uri="{FF2B5EF4-FFF2-40B4-BE49-F238E27FC236}">
              <a16:creationId xmlns:a16="http://schemas.microsoft.com/office/drawing/2014/main" id="{9C126316-860D-4D48-B0AA-004EE49C28D9}"/>
            </a:ext>
          </a:extLst>
        </xdr:cNvPr>
        <xdr:cNvSpPr txBox="1"/>
      </xdr:nvSpPr>
      <xdr:spPr>
        <a:xfrm>
          <a:off x="434340" y="45872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8514-7090-42D0-A32A-A50A08BD39C7}">
  <dimension ref="A1:M49"/>
  <sheetViews>
    <sheetView tabSelected="1" zoomScaleNormal="100" workbookViewId="0"/>
  </sheetViews>
  <sheetFormatPr defaultColWidth="8.85546875" defaultRowHeight="15.75" x14ac:dyDescent="0.25"/>
  <cols>
    <col min="1" max="1" width="10.5703125" style="1" customWidth="1"/>
    <col min="2" max="4" width="11.7109375" style="1" customWidth="1"/>
    <col min="5" max="9" width="10.7109375" style="1" customWidth="1"/>
    <col min="10" max="10" width="13.28515625" style="1" customWidth="1"/>
    <col min="11" max="11" width="10.7109375" style="1" customWidth="1"/>
    <col min="12" max="12" width="13.28515625" style="1" customWidth="1"/>
    <col min="13" max="13" width="12.7109375" style="1" customWidth="1"/>
    <col min="14" max="16384" width="8.85546875" style="1"/>
  </cols>
  <sheetData>
    <row r="1" spans="1:13" ht="18" customHeight="1" x14ac:dyDescent="0.3">
      <c r="A1" s="13" t="s">
        <v>7</v>
      </c>
      <c r="B1" s="14"/>
      <c r="C1" s="10" t="s">
        <v>6</v>
      </c>
      <c r="D1" s="14"/>
      <c r="E1" s="14"/>
      <c r="F1" s="14"/>
      <c r="G1" s="14"/>
      <c r="H1" s="14"/>
      <c r="I1" s="14"/>
      <c r="J1" s="14"/>
      <c r="K1" s="14"/>
      <c r="L1" s="14"/>
      <c r="M1" s="14"/>
    </row>
    <row r="2" spans="1:13" x14ac:dyDescent="0.25">
      <c r="A2" s="7"/>
      <c r="B2" s="5"/>
      <c r="C2" s="5"/>
      <c r="D2" s="5"/>
      <c r="E2" s="5"/>
      <c r="F2" s="5"/>
      <c r="G2" s="5"/>
      <c r="H2" s="10"/>
      <c r="I2" s="10"/>
      <c r="J2" s="11"/>
      <c r="K2" s="11"/>
      <c r="L2" s="11"/>
      <c r="M2" s="14"/>
    </row>
    <row r="3" spans="1:13" x14ac:dyDescent="0.25">
      <c r="A3" s="226" t="s">
        <v>215</v>
      </c>
      <c r="B3" s="226"/>
      <c r="C3" s="226"/>
      <c r="D3" s="226"/>
      <c r="E3" s="226"/>
      <c r="F3" s="226"/>
      <c r="G3" s="226"/>
      <c r="H3" s="226"/>
      <c r="I3" s="226"/>
      <c r="J3" s="226"/>
      <c r="K3" s="226"/>
      <c r="L3" s="226"/>
      <c r="M3" s="226"/>
    </row>
    <row r="4" spans="1:13" ht="7.9" customHeight="1" x14ac:dyDescent="0.25">
      <c r="A4" s="29"/>
      <c r="B4" s="29"/>
      <c r="C4" s="29"/>
      <c r="D4" s="29"/>
      <c r="E4" s="29"/>
      <c r="F4" s="29"/>
      <c r="G4" s="29"/>
      <c r="H4" s="29"/>
      <c r="I4" s="29"/>
      <c r="J4" s="29"/>
      <c r="K4" s="29"/>
      <c r="L4" s="29"/>
      <c r="M4" s="29"/>
    </row>
    <row r="5" spans="1:13" x14ac:dyDescent="0.25">
      <c r="A5" s="43" t="s">
        <v>193</v>
      </c>
      <c r="B5" s="42"/>
      <c r="C5" s="41"/>
      <c r="D5" s="29"/>
      <c r="E5" s="29"/>
      <c r="F5" s="29"/>
      <c r="G5" s="29"/>
      <c r="H5" s="29"/>
      <c r="I5" s="29"/>
      <c r="J5" s="29"/>
      <c r="K5" s="29"/>
      <c r="L5" s="29"/>
      <c r="M5" s="29"/>
    </row>
    <row r="6" spans="1:13" x14ac:dyDescent="0.25">
      <c r="A6" s="43" t="s">
        <v>194</v>
      </c>
      <c r="B6" s="42"/>
      <c r="C6" s="41"/>
      <c r="D6" s="29"/>
      <c r="E6" s="29"/>
      <c r="F6" s="29"/>
      <c r="G6" s="29"/>
      <c r="H6" s="29"/>
      <c r="I6" s="29"/>
      <c r="J6" s="29"/>
      <c r="K6" s="29"/>
      <c r="L6" s="29"/>
      <c r="M6" s="29"/>
    </row>
    <row r="7" spans="1:13" x14ac:dyDescent="0.25">
      <c r="A7" s="7"/>
      <c r="B7" s="5"/>
      <c r="C7" s="5"/>
      <c r="D7" s="5"/>
      <c r="E7" s="5"/>
      <c r="F7" s="5"/>
      <c r="G7" s="5"/>
      <c r="H7" s="10"/>
      <c r="I7" s="10"/>
      <c r="J7" s="11"/>
      <c r="K7" s="11"/>
      <c r="L7" s="11"/>
      <c r="M7" s="14"/>
    </row>
    <row r="8" spans="1:13" x14ac:dyDescent="0.25">
      <c r="A8" s="5" t="s">
        <v>2</v>
      </c>
      <c r="B8" s="47" t="s">
        <v>195</v>
      </c>
      <c r="C8" s="5"/>
      <c r="D8" s="5"/>
      <c r="E8" s="5"/>
      <c r="F8" s="5"/>
      <c r="G8" s="5"/>
      <c r="H8" s="5"/>
      <c r="I8" s="5"/>
      <c r="J8" s="5"/>
      <c r="K8" s="5"/>
      <c r="L8" s="5"/>
      <c r="M8" s="14"/>
    </row>
    <row r="9" spans="1:13" x14ac:dyDescent="0.25">
      <c r="A9" s="10"/>
      <c r="B9" s="171" t="s">
        <v>172</v>
      </c>
      <c r="C9" s="171"/>
      <c r="D9" s="172"/>
      <c r="E9" s="11"/>
      <c r="F9" s="5"/>
      <c r="G9" s="5"/>
      <c r="H9" s="5"/>
      <c r="I9" s="5"/>
      <c r="J9" s="5"/>
      <c r="K9" s="5"/>
      <c r="L9" s="5"/>
      <c r="M9" s="14"/>
    </row>
    <row r="10" spans="1:13" x14ac:dyDescent="0.25">
      <c r="A10" s="2"/>
    </row>
    <row r="11" spans="1:13" ht="47.45" customHeight="1" x14ac:dyDescent="0.25">
      <c r="A11" s="2"/>
      <c r="B11" s="227" t="s">
        <v>196</v>
      </c>
      <c r="C11" s="227"/>
      <c r="D11" s="227"/>
      <c r="E11" s="227" t="s">
        <v>216</v>
      </c>
      <c r="F11" s="227"/>
      <c r="G11" s="227" t="s">
        <v>217</v>
      </c>
      <c r="H11" s="227"/>
    </row>
    <row r="12" spans="1:13" ht="31.15" customHeight="1" x14ac:dyDescent="0.25">
      <c r="A12" s="194">
        <v>1</v>
      </c>
      <c r="B12" s="228" t="s">
        <v>197</v>
      </c>
      <c r="C12" s="228"/>
      <c r="D12" s="228"/>
      <c r="E12" s="230" t="s">
        <v>199</v>
      </c>
      <c r="F12" s="230"/>
      <c r="G12" s="230" t="s">
        <v>199</v>
      </c>
      <c r="H12" s="230"/>
    </row>
    <row r="13" spans="1:13" ht="31.15" customHeight="1" x14ac:dyDescent="0.25">
      <c r="A13" s="194">
        <v>2</v>
      </c>
      <c r="B13" s="228" t="s">
        <v>198</v>
      </c>
      <c r="C13" s="228"/>
      <c r="D13" s="228"/>
      <c r="E13" s="230" t="s">
        <v>199</v>
      </c>
      <c r="F13" s="230"/>
      <c r="G13" s="230" t="s">
        <v>200</v>
      </c>
      <c r="H13" s="230"/>
    </row>
    <row r="14" spans="1:13" ht="31.15" customHeight="1" x14ac:dyDescent="0.25">
      <c r="A14" s="195">
        <v>3</v>
      </c>
      <c r="B14" s="225"/>
      <c r="C14" s="225"/>
      <c r="D14" s="225"/>
      <c r="E14" s="229"/>
      <c r="F14" s="229"/>
      <c r="G14" s="229"/>
      <c r="H14" s="229"/>
    </row>
    <row r="15" spans="1:13" ht="31.15" customHeight="1" x14ac:dyDescent="0.25">
      <c r="A15" s="195">
        <v>4</v>
      </c>
      <c r="B15" s="225"/>
      <c r="C15" s="225"/>
      <c r="D15" s="225"/>
      <c r="E15" s="229"/>
      <c r="F15" s="229"/>
      <c r="G15" s="229"/>
      <c r="H15" s="229"/>
    </row>
    <row r="16" spans="1:13" ht="31.15" customHeight="1" x14ac:dyDescent="0.25">
      <c r="A16" s="195">
        <v>5</v>
      </c>
      <c r="B16" s="225"/>
      <c r="C16" s="225"/>
      <c r="D16" s="225"/>
      <c r="E16" s="229"/>
      <c r="F16" s="229"/>
      <c r="G16" s="229"/>
      <c r="H16" s="229"/>
    </row>
    <row r="17" spans="1:13" ht="31.15" customHeight="1" x14ac:dyDescent="0.25">
      <c r="A17" s="195">
        <v>6</v>
      </c>
      <c r="B17" s="225"/>
      <c r="C17" s="225"/>
      <c r="D17" s="225"/>
      <c r="E17" s="229"/>
      <c r="F17" s="229"/>
      <c r="G17" s="229"/>
      <c r="H17" s="229"/>
    </row>
    <row r="19" spans="1:13" x14ac:dyDescent="0.25">
      <c r="A19" s="41" t="s">
        <v>201</v>
      </c>
      <c r="B19" s="41"/>
      <c r="C19" s="41"/>
      <c r="D19" s="41"/>
      <c r="E19" s="41"/>
      <c r="F19" s="41"/>
      <c r="G19" s="41"/>
      <c r="H19" s="41"/>
      <c r="I19" s="41"/>
      <c r="J19" s="41"/>
      <c r="K19" s="41"/>
      <c r="L19" s="41"/>
      <c r="M19" s="41"/>
    </row>
    <row r="20" spans="1:13" x14ac:dyDescent="0.25">
      <c r="A20" s="41"/>
      <c r="B20" s="41"/>
      <c r="C20" s="41"/>
      <c r="D20" s="41"/>
      <c r="E20" s="41"/>
      <c r="F20" s="41"/>
      <c r="G20" s="41"/>
      <c r="H20" s="41"/>
      <c r="I20" s="41"/>
      <c r="J20" s="41"/>
      <c r="K20" s="41"/>
      <c r="L20" s="41"/>
      <c r="M20" s="41"/>
    </row>
    <row r="21" spans="1:13" x14ac:dyDescent="0.25">
      <c r="A21" s="41"/>
      <c r="B21" s="234" t="s">
        <v>202</v>
      </c>
      <c r="C21" s="234"/>
      <c r="D21" s="234"/>
      <c r="E21" s="32" t="s">
        <v>204</v>
      </c>
      <c r="F21" s="234" t="s">
        <v>207</v>
      </c>
      <c r="G21" s="234"/>
      <c r="H21" s="234"/>
      <c r="I21" s="234"/>
      <c r="J21" s="234"/>
      <c r="K21" s="41"/>
      <c r="L21" s="231" t="s">
        <v>229</v>
      </c>
      <c r="M21" s="232"/>
    </row>
    <row r="22" spans="1:13" x14ac:dyDescent="0.25">
      <c r="A22" s="41"/>
      <c r="B22" s="235" t="s">
        <v>203</v>
      </c>
      <c r="C22" s="235"/>
      <c r="D22" s="235"/>
      <c r="E22" s="33" t="s">
        <v>205</v>
      </c>
      <c r="F22" s="235" t="s">
        <v>208</v>
      </c>
      <c r="G22" s="235"/>
      <c r="H22" s="235"/>
      <c r="I22" s="235"/>
      <c r="J22" s="235"/>
      <c r="K22" s="41"/>
      <c r="L22" s="33">
        <v>5</v>
      </c>
      <c r="M22" s="33" t="s">
        <v>222</v>
      </c>
    </row>
    <row r="23" spans="1:13" x14ac:dyDescent="0.25">
      <c r="A23" s="41"/>
      <c r="B23" s="235" t="s">
        <v>226</v>
      </c>
      <c r="C23" s="235"/>
      <c r="D23" s="235"/>
      <c r="E23" s="33" t="s">
        <v>206</v>
      </c>
      <c r="F23" s="235" t="s">
        <v>258</v>
      </c>
      <c r="G23" s="235"/>
      <c r="H23" s="235"/>
      <c r="I23" s="235"/>
      <c r="J23" s="235"/>
      <c r="K23" s="41"/>
      <c r="L23" s="34">
        <v>1000</v>
      </c>
      <c r="M23" s="33" t="s">
        <v>223</v>
      </c>
    </row>
    <row r="24" spans="1:13" x14ac:dyDescent="0.25">
      <c r="A24" s="41"/>
      <c r="B24" s="41"/>
      <c r="C24" s="41"/>
      <c r="D24" s="41"/>
      <c r="E24" s="41"/>
      <c r="F24" s="41"/>
      <c r="G24" s="41"/>
      <c r="H24" s="41"/>
      <c r="I24" s="41"/>
      <c r="J24" s="41"/>
      <c r="K24" s="41"/>
      <c r="L24" s="231" t="s">
        <v>228</v>
      </c>
      <c r="M24" s="232"/>
    </row>
    <row r="25" spans="1:13" x14ac:dyDescent="0.25">
      <c r="A25" s="41" t="s">
        <v>209</v>
      </c>
      <c r="B25" s="41"/>
      <c r="C25" s="41"/>
      <c r="D25" s="41"/>
      <c r="E25" s="41"/>
      <c r="F25" s="41"/>
      <c r="G25" s="41"/>
      <c r="H25" s="41"/>
      <c r="I25" s="41"/>
      <c r="J25" s="41"/>
      <c r="K25" s="41"/>
      <c r="L25" s="34">
        <v>2000</v>
      </c>
      <c r="M25" s="33" t="s">
        <v>224</v>
      </c>
    </row>
    <row r="26" spans="1:13" x14ac:dyDescent="0.25">
      <c r="A26" s="41"/>
      <c r="B26" s="41"/>
      <c r="C26" s="41"/>
      <c r="D26" s="41"/>
      <c r="E26" s="41"/>
      <c r="F26" s="41"/>
      <c r="G26" s="41"/>
      <c r="H26" s="41"/>
      <c r="I26" s="41"/>
      <c r="J26" s="41"/>
      <c r="K26" s="41"/>
      <c r="L26" s="34">
        <v>1000</v>
      </c>
      <c r="M26" s="33" t="s">
        <v>225</v>
      </c>
    </row>
    <row r="27" spans="1:13" ht="61.9" customHeight="1" x14ac:dyDescent="0.25">
      <c r="A27" s="41"/>
      <c r="B27" s="166" t="s">
        <v>214</v>
      </c>
      <c r="C27" s="166" t="s">
        <v>210</v>
      </c>
      <c r="D27" s="41"/>
      <c r="E27" s="41"/>
      <c r="F27" s="41"/>
      <c r="G27" s="41"/>
      <c r="H27" s="41"/>
      <c r="I27" s="41"/>
      <c r="J27" s="41"/>
      <c r="K27" s="41"/>
      <c r="L27" s="233" t="s">
        <v>227</v>
      </c>
      <c r="M27" s="233"/>
    </row>
    <row r="28" spans="1:13" x14ac:dyDescent="0.25">
      <c r="A28" s="41"/>
      <c r="B28" s="173">
        <v>0</v>
      </c>
      <c r="C28" s="173">
        <v>0</v>
      </c>
      <c r="D28" s="41"/>
      <c r="E28" s="41"/>
      <c r="F28" s="41"/>
      <c r="G28" s="41"/>
      <c r="H28" s="41"/>
      <c r="I28" s="41"/>
      <c r="J28" s="41"/>
      <c r="K28" s="41"/>
      <c r="L28" s="41"/>
      <c r="M28" s="41"/>
    </row>
    <row r="29" spans="1:13" x14ac:dyDescent="0.25">
      <c r="A29" s="41"/>
      <c r="B29" s="173">
        <v>0.1</v>
      </c>
      <c r="C29" s="173">
        <v>0.37</v>
      </c>
      <c r="D29" s="41"/>
      <c r="E29" s="41"/>
      <c r="F29" s="41"/>
      <c r="G29" s="41"/>
      <c r="H29" s="41"/>
      <c r="I29" s="41"/>
      <c r="J29" s="41"/>
      <c r="K29" s="41"/>
      <c r="L29" s="41"/>
      <c r="M29" s="41"/>
    </row>
    <row r="30" spans="1:13" x14ac:dyDescent="0.25">
      <c r="A30" s="41"/>
      <c r="B30" s="173">
        <v>0.2</v>
      </c>
      <c r="C30" s="173">
        <v>0.49</v>
      </c>
      <c r="D30" s="41"/>
      <c r="E30" s="41"/>
      <c r="F30" s="41"/>
      <c r="G30" s="41"/>
      <c r="H30" s="41"/>
      <c r="I30" s="41"/>
      <c r="J30" s="41"/>
      <c r="K30" s="41"/>
      <c r="L30" s="41"/>
      <c r="M30" s="41"/>
    </row>
    <row r="31" spans="1:13" x14ac:dyDescent="0.25">
      <c r="A31" s="41"/>
      <c r="B31" s="173">
        <v>0.3</v>
      </c>
      <c r="C31" s="173">
        <v>0.56999999999999995</v>
      </c>
      <c r="D31" s="41"/>
      <c r="E31" s="41"/>
      <c r="F31" s="41"/>
      <c r="G31" s="41"/>
      <c r="H31" s="41"/>
      <c r="I31" s="41"/>
      <c r="J31" s="41"/>
      <c r="K31" s="41"/>
      <c r="L31" s="41"/>
      <c r="M31" s="41"/>
    </row>
    <row r="32" spans="1:13" x14ac:dyDescent="0.25">
      <c r="A32" s="41"/>
      <c r="B32" s="173">
        <v>0.4</v>
      </c>
      <c r="C32" s="173">
        <v>0.64</v>
      </c>
      <c r="D32" s="41"/>
      <c r="E32" s="41"/>
      <c r="F32" s="41"/>
      <c r="G32" s="41"/>
      <c r="H32" s="41"/>
      <c r="I32" s="41"/>
      <c r="J32" s="41"/>
      <c r="K32" s="41"/>
      <c r="L32" s="41"/>
      <c r="M32" s="41"/>
    </row>
    <row r="33" spans="1:13" x14ac:dyDescent="0.25">
      <c r="A33" s="41"/>
      <c r="B33" s="173">
        <v>0.5</v>
      </c>
      <c r="C33" s="173">
        <v>0.7</v>
      </c>
      <c r="D33" s="41"/>
      <c r="E33" s="41"/>
      <c r="F33" s="41"/>
      <c r="G33" s="41"/>
      <c r="H33" s="41"/>
      <c r="I33" s="41"/>
      <c r="J33" s="41"/>
      <c r="K33" s="41"/>
      <c r="L33" s="41"/>
      <c r="M33" s="41"/>
    </row>
    <row r="34" spans="1:13" x14ac:dyDescent="0.25">
      <c r="A34" s="41"/>
      <c r="B34" s="173">
        <v>0.6</v>
      </c>
      <c r="C34" s="173">
        <v>0.76</v>
      </c>
      <c r="D34" s="41"/>
      <c r="E34" s="41"/>
      <c r="F34" s="41"/>
      <c r="G34" s="41"/>
      <c r="H34" s="41"/>
      <c r="I34" s="41"/>
      <c r="J34" s="41"/>
      <c r="K34" s="41"/>
      <c r="L34" s="41"/>
      <c r="M34" s="41"/>
    </row>
    <row r="35" spans="1:13" x14ac:dyDescent="0.25">
      <c r="A35" s="41"/>
      <c r="B35" s="173">
        <v>0.7</v>
      </c>
      <c r="C35" s="173">
        <v>0.81</v>
      </c>
      <c r="D35" s="41"/>
      <c r="E35" s="41"/>
      <c r="F35" s="41"/>
      <c r="G35" s="41"/>
      <c r="H35" s="41"/>
      <c r="I35" s="41"/>
      <c r="J35" s="41"/>
      <c r="K35" s="41"/>
      <c r="L35" s="41"/>
      <c r="M35" s="41"/>
    </row>
    <row r="36" spans="1:13" x14ac:dyDescent="0.25">
      <c r="A36" s="41"/>
      <c r="B36" s="173">
        <v>0.8</v>
      </c>
      <c r="C36" s="173">
        <v>0.85</v>
      </c>
      <c r="D36" s="41"/>
      <c r="E36" s="41"/>
      <c r="F36" s="41"/>
      <c r="G36" s="41"/>
      <c r="H36" s="41"/>
      <c r="I36" s="41"/>
      <c r="J36" s="41"/>
      <c r="K36" s="41"/>
      <c r="L36" s="41"/>
      <c r="M36" s="41"/>
    </row>
    <row r="37" spans="1:13" x14ac:dyDescent="0.25">
      <c r="A37" s="41"/>
      <c r="B37" s="173">
        <v>0.9</v>
      </c>
      <c r="C37" s="173">
        <v>0.89</v>
      </c>
      <c r="D37" s="41"/>
      <c r="E37" s="41"/>
      <c r="F37" s="41"/>
      <c r="G37" s="41"/>
      <c r="H37" s="41"/>
      <c r="I37" s="41"/>
      <c r="J37" s="41"/>
      <c r="K37" s="41"/>
      <c r="L37" s="41"/>
      <c r="M37" s="41"/>
    </row>
    <row r="38" spans="1:13" x14ac:dyDescent="0.25">
      <c r="A38" s="41"/>
      <c r="B38" s="173">
        <v>1</v>
      </c>
      <c r="C38" s="173">
        <v>0.93</v>
      </c>
      <c r="D38" s="41"/>
      <c r="E38" s="41"/>
      <c r="F38" s="41"/>
      <c r="G38" s="41"/>
      <c r="H38" s="41"/>
      <c r="I38" s="41"/>
      <c r="J38" s="41"/>
      <c r="K38" s="41"/>
      <c r="L38" s="41"/>
      <c r="M38" s="41"/>
    </row>
    <row r="39" spans="1:13" x14ac:dyDescent="0.25">
      <c r="A39" s="41"/>
      <c r="B39" s="173">
        <v>1.1000000000000001</v>
      </c>
      <c r="C39" s="173">
        <v>0.97</v>
      </c>
      <c r="D39" s="41"/>
      <c r="E39" s="41"/>
      <c r="F39" s="41"/>
      <c r="G39" s="41"/>
      <c r="H39" s="41"/>
      <c r="I39" s="41"/>
      <c r="J39" s="41"/>
      <c r="K39" s="41"/>
      <c r="L39" s="41"/>
      <c r="M39" s="41"/>
    </row>
    <row r="40" spans="1:13" x14ac:dyDescent="0.25">
      <c r="A40" s="41"/>
      <c r="B40" s="173">
        <v>1.2</v>
      </c>
      <c r="C40" s="173">
        <v>1</v>
      </c>
      <c r="D40" s="41"/>
      <c r="E40" s="41"/>
      <c r="F40" s="41"/>
      <c r="G40" s="41"/>
      <c r="H40" s="41"/>
      <c r="I40" s="41"/>
      <c r="J40" s="41"/>
      <c r="K40" s="41"/>
      <c r="L40" s="41"/>
      <c r="M40" s="41"/>
    </row>
    <row r="41" spans="1:13" x14ac:dyDescent="0.25">
      <c r="A41" s="41"/>
      <c r="B41" s="41"/>
      <c r="C41" s="41"/>
      <c r="D41" s="41"/>
      <c r="E41" s="41"/>
      <c r="F41" s="41"/>
      <c r="G41" s="41"/>
      <c r="H41" s="41"/>
      <c r="I41" s="41"/>
      <c r="J41" s="41"/>
      <c r="K41" s="41"/>
      <c r="L41" s="41"/>
      <c r="M41" s="41"/>
    </row>
    <row r="42" spans="1:13" x14ac:dyDescent="0.25">
      <c r="A42" s="41" t="s">
        <v>211</v>
      </c>
      <c r="B42" s="41"/>
      <c r="C42" s="41"/>
      <c r="D42" s="41"/>
      <c r="E42" s="41"/>
      <c r="F42" s="41"/>
      <c r="G42" s="41"/>
      <c r="H42" s="41"/>
      <c r="I42" s="41"/>
      <c r="J42" s="41"/>
      <c r="K42" s="41"/>
      <c r="L42" s="175"/>
      <c r="M42" s="165" t="s">
        <v>219</v>
      </c>
    </row>
    <row r="43" spans="1:13" x14ac:dyDescent="0.25">
      <c r="A43" s="43" t="s">
        <v>212</v>
      </c>
      <c r="B43" s="41"/>
      <c r="C43" s="41"/>
      <c r="D43" s="41"/>
      <c r="E43" s="41"/>
      <c r="F43" s="41"/>
      <c r="G43" s="41"/>
      <c r="H43" s="41"/>
      <c r="I43" s="41"/>
      <c r="J43" s="41"/>
      <c r="K43" s="41"/>
      <c r="L43" s="165" t="s">
        <v>40</v>
      </c>
      <c r="M43" s="174">
        <v>4000</v>
      </c>
    </row>
    <row r="44" spans="1:13" x14ac:dyDescent="0.25">
      <c r="A44" s="43" t="s">
        <v>213</v>
      </c>
      <c r="B44" s="41"/>
      <c r="C44" s="41"/>
      <c r="D44" s="41"/>
      <c r="E44" s="41"/>
      <c r="F44" s="41"/>
      <c r="G44" s="41"/>
      <c r="H44" s="41"/>
      <c r="I44" s="41"/>
      <c r="J44" s="41"/>
      <c r="K44" s="41"/>
      <c r="L44" s="165" t="s">
        <v>62</v>
      </c>
      <c r="M44" s="174">
        <v>15000</v>
      </c>
    </row>
    <row r="45" spans="1:13" x14ac:dyDescent="0.25">
      <c r="A45" s="41"/>
      <c r="B45" s="41"/>
      <c r="C45" s="41"/>
      <c r="D45" s="41"/>
      <c r="E45" s="41"/>
      <c r="F45" s="41"/>
      <c r="G45" s="41"/>
      <c r="H45" s="41"/>
      <c r="I45" s="41"/>
      <c r="J45" s="41"/>
      <c r="K45" s="41"/>
      <c r="L45" s="41"/>
      <c r="M45" s="176" t="s">
        <v>221</v>
      </c>
    </row>
    <row r="46" spans="1:13" x14ac:dyDescent="0.25">
      <c r="A46" s="41" t="s">
        <v>218</v>
      </c>
      <c r="B46" s="41"/>
      <c r="C46" s="41"/>
      <c r="D46" s="41"/>
      <c r="E46" s="41"/>
      <c r="F46" s="41"/>
      <c r="G46" s="41"/>
      <c r="H46" s="41"/>
      <c r="I46" s="41"/>
      <c r="J46" s="41"/>
      <c r="K46" s="41"/>
      <c r="L46" s="179" t="s">
        <v>220</v>
      </c>
      <c r="M46" s="160">
        <v>0.25</v>
      </c>
    </row>
    <row r="47" spans="1:13" x14ac:dyDescent="0.25">
      <c r="A47" s="41"/>
      <c r="B47" s="41"/>
      <c r="C47" s="41"/>
      <c r="D47" s="41"/>
      <c r="E47" s="41"/>
      <c r="F47" s="41"/>
      <c r="G47" s="41"/>
      <c r="H47" s="41"/>
      <c r="I47" s="41"/>
      <c r="J47" s="41"/>
      <c r="K47" s="41"/>
      <c r="L47" s="41"/>
      <c r="M47" s="41"/>
    </row>
    <row r="48" spans="1:13" x14ac:dyDescent="0.25">
      <c r="A48" s="5" t="s">
        <v>3</v>
      </c>
      <c r="B48" s="41" t="s">
        <v>259</v>
      </c>
      <c r="C48" s="5"/>
      <c r="D48" s="5"/>
      <c r="E48" s="5"/>
      <c r="F48" s="5"/>
      <c r="G48" s="5"/>
      <c r="H48" s="5"/>
      <c r="I48" s="5"/>
      <c r="J48" s="5"/>
      <c r="K48" s="5"/>
      <c r="L48" s="5"/>
      <c r="M48" s="14"/>
    </row>
    <row r="49" spans="1:13" x14ac:dyDescent="0.25">
      <c r="A49" s="41"/>
      <c r="B49" s="10" t="s">
        <v>0</v>
      </c>
      <c r="C49" s="41"/>
      <c r="D49" s="41"/>
      <c r="E49" s="41"/>
      <c r="F49" s="41"/>
      <c r="G49" s="41"/>
      <c r="H49" s="41"/>
      <c r="I49" s="41"/>
      <c r="J49" s="41"/>
      <c r="K49" s="41"/>
      <c r="L49" s="41"/>
      <c r="M49" s="41"/>
    </row>
  </sheetData>
  <mergeCells count="31">
    <mergeCell ref="L21:M21"/>
    <mergeCell ref="L24:M24"/>
    <mergeCell ref="L27:M27"/>
    <mergeCell ref="B21:D21"/>
    <mergeCell ref="B22:D22"/>
    <mergeCell ref="B23:D23"/>
    <mergeCell ref="F21:J21"/>
    <mergeCell ref="F22:J22"/>
    <mergeCell ref="F23:J23"/>
    <mergeCell ref="G17:H17"/>
    <mergeCell ref="E11:F11"/>
    <mergeCell ref="E12:F12"/>
    <mergeCell ref="E13:F13"/>
    <mergeCell ref="E14:F14"/>
    <mergeCell ref="E15:F15"/>
    <mergeCell ref="B15:D15"/>
    <mergeCell ref="B16:D16"/>
    <mergeCell ref="B17:D17"/>
    <mergeCell ref="A3:M3"/>
    <mergeCell ref="B11:D11"/>
    <mergeCell ref="B12:D12"/>
    <mergeCell ref="B13:D13"/>
    <mergeCell ref="B14:D14"/>
    <mergeCell ref="E16:F16"/>
    <mergeCell ref="E17:F17"/>
    <mergeCell ref="G11:H11"/>
    <mergeCell ref="G12:H12"/>
    <mergeCell ref="G13:H13"/>
    <mergeCell ref="G14:H14"/>
    <mergeCell ref="G15:H15"/>
    <mergeCell ref="G16:H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2137-862C-45E5-8C52-69DE3AA50FE1}">
  <dimension ref="A1:N102"/>
  <sheetViews>
    <sheetView zoomScaleNormal="100" workbookViewId="0"/>
  </sheetViews>
  <sheetFormatPr defaultColWidth="8.7109375" defaultRowHeight="15.75" x14ac:dyDescent="0.25"/>
  <cols>
    <col min="1" max="1" width="16.5703125" style="6" customWidth="1"/>
    <col min="2" max="9" width="15.7109375" style="6" customWidth="1"/>
    <col min="10" max="10" width="8.85546875" style="6" customWidth="1"/>
    <col min="11" max="12" width="11.7109375" style="6" customWidth="1"/>
    <col min="13" max="13" width="11.28515625" style="6" customWidth="1"/>
    <col min="14" max="16384" width="8.7109375" style="6"/>
  </cols>
  <sheetData>
    <row r="1" spans="1:14" ht="18" customHeight="1" x14ac:dyDescent="0.3">
      <c r="A1" s="12" t="s">
        <v>15</v>
      </c>
      <c r="B1" s="8"/>
      <c r="C1" s="10" t="s">
        <v>6</v>
      </c>
      <c r="D1" s="5"/>
      <c r="E1" s="5"/>
      <c r="F1" s="5"/>
      <c r="G1" s="5"/>
      <c r="H1" s="5"/>
      <c r="I1" s="5"/>
      <c r="J1" s="5"/>
      <c r="K1" s="5"/>
      <c r="L1" s="5"/>
      <c r="M1" s="5"/>
      <c r="N1" s="1"/>
    </row>
    <row r="2" spans="1:14" x14ac:dyDescent="0.25">
      <c r="A2" s="5"/>
      <c r="B2" s="5"/>
      <c r="C2" s="5"/>
      <c r="D2" s="5"/>
      <c r="E2" s="5"/>
      <c r="F2" s="5"/>
      <c r="G2" s="5"/>
      <c r="H2" s="5"/>
      <c r="I2" s="5"/>
      <c r="J2" s="5"/>
      <c r="K2" s="5"/>
      <c r="L2" s="5"/>
      <c r="M2" s="5"/>
    </row>
    <row r="3" spans="1:14" x14ac:dyDescent="0.25">
      <c r="A3" s="270" t="s">
        <v>182</v>
      </c>
      <c r="B3" s="270"/>
      <c r="C3" s="270"/>
      <c r="D3" s="270"/>
      <c r="E3" s="270"/>
      <c r="F3" s="270"/>
      <c r="G3" s="270"/>
      <c r="H3" s="270"/>
      <c r="I3" s="270"/>
      <c r="J3" s="270"/>
      <c r="K3" s="270"/>
      <c r="L3" s="270"/>
      <c r="M3" s="270"/>
    </row>
    <row r="4" spans="1:14" x14ac:dyDescent="0.25">
      <c r="A4" s="24"/>
      <c r="B4" s="25"/>
      <c r="C4" s="26"/>
      <c r="D4" s="26"/>
      <c r="E4" s="26"/>
      <c r="F4" s="26"/>
      <c r="G4" s="26"/>
      <c r="H4" s="5"/>
      <c r="I4" s="5"/>
      <c r="J4" s="5"/>
      <c r="K4" s="5"/>
      <c r="L4" s="5"/>
      <c r="M4" s="14"/>
    </row>
    <row r="5" spans="1:14" x14ac:dyDescent="0.25">
      <c r="A5" s="24"/>
      <c r="B5" s="293" t="s">
        <v>139</v>
      </c>
      <c r="C5" s="291" t="s">
        <v>156</v>
      </c>
      <c r="D5" s="292"/>
      <c r="E5" s="292"/>
      <c r="F5" s="26"/>
      <c r="G5" s="26"/>
      <c r="H5" s="5"/>
      <c r="I5" s="5"/>
      <c r="J5" s="5"/>
      <c r="K5" s="5"/>
      <c r="L5" s="5"/>
      <c r="M5" s="14"/>
    </row>
    <row r="6" spans="1:14" x14ac:dyDescent="0.25">
      <c r="A6" s="24"/>
      <c r="B6" s="293"/>
      <c r="C6" s="292"/>
      <c r="D6" s="292"/>
      <c r="E6" s="292"/>
      <c r="F6" s="26"/>
      <c r="G6" s="26"/>
      <c r="H6" s="5"/>
      <c r="I6" s="5"/>
      <c r="J6" s="5"/>
      <c r="K6" s="5"/>
      <c r="L6" s="5"/>
      <c r="M6" s="14"/>
    </row>
    <row r="7" spans="1:14" x14ac:dyDescent="0.25">
      <c r="A7" s="24"/>
      <c r="B7" s="293"/>
      <c r="C7" s="288" t="s">
        <v>140</v>
      </c>
      <c r="D7" s="288" t="s">
        <v>138</v>
      </c>
      <c r="E7" s="288" t="s">
        <v>141</v>
      </c>
      <c r="F7" s="26"/>
      <c r="G7" s="26"/>
      <c r="H7" s="5"/>
      <c r="I7" s="5"/>
      <c r="J7" s="5"/>
      <c r="K7" s="5"/>
      <c r="L7" s="5"/>
      <c r="M7" s="14"/>
    </row>
    <row r="8" spans="1:14" x14ac:dyDescent="0.25">
      <c r="A8" s="24"/>
      <c r="B8" s="293"/>
      <c r="C8" s="288"/>
      <c r="D8" s="288"/>
      <c r="E8" s="288"/>
      <c r="F8" s="26"/>
      <c r="G8" s="26"/>
      <c r="H8" s="5"/>
      <c r="I8" s="5"/>
      <c r="J8" s="5"/>
      <c r="K8" s="5"/>
      <c r="L8" s="5"/>
      <c r="M8" s="14"/>
    </row>
    <row r="9" spans="1:14" x14ac:dyDescent="0.25">
      <c r="A9" s="24"/>
      <c r="B9" s="98">
        <v>2018</v>
      </c>
      <c r="C9" s="146">
        <v>6007</v>
      </c>
      <c r="D9" s="146">
        <v>5946</v>
      </c>
      <c r="E9" s="146">
        <v>4883</v>
      </c>
      <c r="F9" s="26"/>
      <c r="G9" s="26"/>
      <c r="H9" s="5"/>
      <c r="I9" s="5"/>
      <c r="J9" s="5"/>
      <c r="K9" s="5"/>
      <c r="L9" s="5"/>
      <c r="M9" s="14"/>
    </row>
    <row r="10" spans="1:14" x14ac:dyDescent="0.25">
      <c r="A10" s="24"/>
      <c r="B10" s="98">
        <v>2019</v>
      </c>
      <c r="C10" s="146">
        <v>5728</v>
      </c>
      <c r="D10" s="146">
        <v>5728</v>
      </c>
      <c r="E10" s="146">
        <v>3748</v>
      </c>
      <c r="F10" s="26"/>
      <c r="G10" s="26"/>
      <c r="H10" s="5"/>
      <c r="I10" s="5"/>
      <c r="J10" s="5"/>
      <c r="K10" s="5"/>
      <c r="L10" s="5"/>
      <c r="M10" s="14"/>
    </row>
    <row r="11" spans="1:14" x14ac:dyDescent="0.25">
      <c r="A11" s="24"/>
      <c r="B11" s="98">
        <v>2020</v>
      </c>
      <c r="C11" s="146">
        <v>6139</v>
      </c>
      <c r="D11" s="146">
        <v>6139</v>
      </c>
      <c r="E11" s="146">
        <v>5109</v>
      </c>
      <c r="F11" s="26"/>
      <c r="G11" s="26"/>
      <c r="H11" s="5"/>
      <c r="I11" s="5"/>
      <c r="J11" s="5"/>
      <c r="K11" s="5"/>
      <c r="L11" s="5"/>
      <c r="M11" s="14"/>
    </row>
    <row r="12" spans="1:14" x14ac:dyDescent="0.25">
      <c r="A12" s="24"/>
      <c r="B12" s="98">
        <v>2021</v>
      </c>
      <c r="C12" s="146">
        <v>5572</v>
      </c>
      <c r="D12" s="146">
        <v>5556</v>
      </c>
      <c r="E12" s="146">
        <v>4294</v>
      </c>
      <c r="F12" s="26"/>
      <c r="G12" s="26"/>
      <c r="H12" s="5"/>
      <c r="I12" s="5"/>
      <c r="J12" s="5"/>
      <c r="K12" s="5"/>
      <c r="L12" s="5"/>
      <c r="M12" s="14"/>
    </row>
    <row r="13" spans="1:14" x14ac:dyDescent="0.25">
      <c r="A13" s="24"/>
      <c r="B13" s="98">
        <v>2022</v>
      </c>
      <c r="C13" s="146">
        <v>6417</v>
      </c>
      <c r="D13" s="146">
        <v>6412</v>
      </c>
      <c r="E13" s="146">
        <v>5301</v>
      </c>
      <c r="F13" s="26"/>
      <c r="G13" s="26"/>
      <c r="H13" s="5"/>
      <c r="I13" s="5"/>
      <c r="J13" s="5"/>
      <c r="K13" s="5"/>
      <c r="L13" s="5"/>
      <c r="M13" s="14"/>
    </row>
    <row r="14" spans="1:14" x14ac:dyDescent="0.25">
      <c r="A14" s="24"/>
      <c r="B14" s="98">
        <v>2023</v>
      </c>
      <c r="C14" s="146">
        <v>5634</v>
      </c>
      <c r="D14" s="146">
        <v>5586</v>
      </c>
      <c r="E14" s="146">
        <v>4045</v>
      </c>
      <c r="F14" s="26"/>
      <c r="G14" s="26"/>
      <c r="H14" s="5"/>
      <c r="I14" s="5"/>
      <c r="J14" s="5"/>
      <c r="K14" s="5"/>
      <c r="L14" s="5"/>
      <c r="M14" s="14"/>
    </row>
    <row r="15" spans="1:14" x14ac:dyDescent="0.25">
      <c r="A15" s="24"/>
      <c r="B15" s="98">
        <v>2024</v>
      </c>
      <c r="C15" s="146">
        <v>5063</v>
      </c>
      <c r="D15" s="146">
        <v>4880</v>
      </c>
      <c r="E15" s="146">
        <v>2911</v>
      </c>
      <c r="F15" s="26"/>
      <c r="G15" s="26"/>
      <c r="H15" s="5"/>
      <c r="I15" s="5"/>
      <c r="J15" s="5"/>
      <c r="K15" s="5"/>
      <c r="L15" s="5"/>
      <c r="M15" s="14"/>
    </row>
    <row r="16" spans="1:14" x14ac:dyDescent="0.25">
      <c r="A16" s="24"/>
      <c r="B16" s="25"/>
      <c r="C16" s="26"/>
      <c r="D16" s="26"/>
      <c r="E16" s="26"/>
      <c r="F16" s="26"/>
      <c r="G16" s="26"/>
      <c r="H16" s="5"/>
      <c r="I16" s="5"/>
      <c r="J16" s="5"/>
      <c r="K16" s="5"/>
      <c r="L16" s="5"/>
      <c r="M16" s="14"/>
    </row>
    <row r="17" spans="1:13" x14ac:dyDescent="0.25">
      <c r="A17" s="24"/>
      <c r="B17" s="292" t="s">
        <v>152</v>
      </c>
      <c r="C17" s="292"/>
      <c r="D17" s="292"/>
      <c r="E17" s="292"/>
      <c r="F17" s="292"/>
      <c r="G17" s="292"/>
      <c r="H17" s="292"/>
      <c r="I17" s="5"/>
      <c r="J17" s="5"/>
      <c r="K17" s="5"/>
      <c r="L17" s="5"/>
      <c r="M17" s="14"/>
    </row>
    <row r="18" spans="1:13" x14ac:dyDescent="0.25">
      <c r="A18" s="24"/>
      <c r="B18" s="291" t="s">
        <v>145</v>
      </c>
      <c r="C18" s="147" t="s">
        <v>42</v>
      </c>
      <c r="D18" s="51" t="s">
        <v>43</v>
      </c>
      <c r="E18" s="51" t="s">
        <v>44</v>
      </c>
      <c r="F18" s="51" t="s">
        <v>142</v>
      </c>
      <c r="G18" s="51" t="s">
        <v>143</v>
      </c>
      <c r="H18" s="51" t="s">
        <v>144</v>
      </c>
      <c r="I18" s="5"/>
      <c r="J18" s="5"/>
      <c r="K18" s="5"/>
      <c r="L18" s="5"/>
      <c r="M18" s="14"/>
    </row>
    <row r="19" spans="1:13" x14ac:dyDescent="0.25">
      <c r="A19" s="24"/>
      <c r="B19" s="291"/>
      <c r="C19" s="39">
        <v>1.214</v>
      </c>
      <c r="D19" s="39">
        <v>1.083</v>
      </c>
      <c r="E19" s="39">
        <v>1.03</v>
      </c>
      <c r="F19" s="39">
        <v>1.016</v>
      </c>
      <c r="G19" s="39">
        <v>1.01</v>
      </c>
      <c r="H19" s="39">
        <v>1.0049999999999999</v>
      </c>
      <c r="I19" s="5"/>
      <c r="J19" s="5"/>
      <c r="K19" s="5"/>
      <c r="L19" s="5"/>
      <c r="M19" s="14"/>
    </row>
    <row r="20" spans="1:13" x14ac:dyDescent="0.25">
      <c r="A20" s="148"/>
      <c r="B20" s="149"/>
      <c r="C20" s="150"/>
      <c r="D20" s="150"/>
      <c r="E20" s="150"/>
      <c r="F20" s="150"/>
      <c r="G20" s="150"/>
      <c r="H20" s="41"/>
      <c r="I20" s="41"/>
      <c r="J20" s="5"/>
      <c r="K20" s="5"/>
      <c r="L20" s="5"/>
      <c r="M20" s="14"/>
    </row>
    <row r="21" spans="1:13" ht="17.25" x14ac:dyDescent="0.25">
      <c r="A21" s="148"/>
      <c r="B21" s="292" t="s">
        <v>149</v>
      </c>
      <c r="C21" s="292"/>
      <c r="D21" s="292"/>
      <c r="E21" s="292"/>
      <c r="F21" s="292"/>
      <c r="G21" s="292"/>
      <c r="H21" s="292"/>
      <c r="I21" s="292"/>
      <c r="J21" s="5"/>
      <c r="K21" s="5"/>
      <c r="L21" s="5"/>
      <c r="M21" s="14"/>
    </row>
    <row r="22" spans="1:13" x14ac:dyDescent="0.25">
      <c r="A22" s="148"/>
      <c r="B22" s="98"/>
      <c r="C22" s="147" t="s">
        <v>42</v>
      </c>
      <c r="D22" s="51" t="s">
        <v>43</v>
      </c>
      <c r="E22" s="51" t="s">
        <v>44</v>
      </c>
      <c r="F22" s="51" t="s">
        <v>142</v>
      </c>
      <c r="G22" s="51" t="s">
        <v>143</v>
      </c>
      <c r="H22" s="51" t="s">
        <v>144</v>
      </c>
      <c r="I22" s="28" t="s">
        <v>146</v>
      </c>
      <c r="J22" s="5"/>
      <c r="K22" s="5"/>
      <c r="L22" s="5"/>
      <c r="M22" s="14"/>
    </row>
    <row r="23" spans="1:13" ht="31.5" x14ac:dyDescent="0.25">
      <c r="A23" s="148"/>
      <c r="B23" s="45" t="s">
        <v>147</v>
      </c>
      <c r="C23" s="39">
        <v>0.73499999999999999</v>
      </c>
      <c r="D23" s="39">
        <v>0.69799999999999995</v>
      </c>
      <c r="E23" s="39">
        <v>0.65</v>
      </c>
      <c r="F23" s="39">
        <v>0.63700000000000001</v>
      </c>
      <c r="G23" s="39">
        <v>0.628</v>
      </c>
      <c r="H23" s="39">
        <v>0.624</v>
      </c>
      <c r="I23" s="45">
        <v>0.621</v>
      </c>
      <c r="J23" s="5"/>
      <c r="K23" s="5"/>
      <c r="L23" s="5"/>
      <c r="M23" s="14"/>
    </row>
    <row r="24" spans="1:13" ht="31.5" x14ac:dyDescent="0.25">
      <c r="A24" s="148"/>
      <c r="B24" s="45" t="s">
        <v>148</v>
      </c>
      <c r="C24" s="39">
        <v>0.94299999999999995</v>
      </c>
      <c r="D24" s="39">
        <v>0.91500000000000004</v>
      </c>
      <c r="E24" s="39">
        <v>0.90600000000000003</v>
      </c>
      <c r="F24" s="39">
        <v>0.89200000000000002</v>
      </c>
      <c r="G24" s="39">
        <v>0.88</v>
      </c>
      <c r="H24" s="39">
        <v>0.874</v>
      </c>
      <c r="I24" s="45">
        <v>0.872</v>
      </c>
      <c r="J24" s="5"/>
      <c r="K24" s="5"/>
      <c r="L24" s="5"/>
      <c r="M24" s="14"/>
    </row>
    <row r="25" spans="1:13" x14ac:dyDescent="0.25">
      <c r="A25" s="148"/>
      <c r="B25" s="151"/>
      <c r="C25" s="148"/>
      <c r="D25" s="148"/>
      <c r="E25" s="148"/>
      <c r="F25" s="148"/>
      <c r="G25" s="148"/>
      <c r="H25" s="148"/>
      <c r="I25" s="152"/>
      <c r="J25" s="5"/>
      <c r="K25" s="5"/>
      <c r="L25" s="5"/>
      <c r="M25" s="14"/>
    </row>
    <row r="26" spans="1:13" x14ac:dyDescent="0.25">
      <c r="A26" s="27" t="s">
        <v>150</v>
      </c>
      <c r="B26" s="25"/>
      <c r="C26" s="26"/>
      <c r="D26" s="5"/>
      <c r="E26" s="5"/>
      <c r="F26" s="5"/>
      <c r="G26" s="5"/>
      <c r="H26" s="5"/>
      <c r="I26" s="5"/>
      <c r="J26" s="5"/>
      <c r="K26" s="5"/>
      <c r="L26" s="5"/>
      <c r="M26" s="14"/>
    </row>
    <row r="27" spans="1:13" x14ac:dyDescent="0.25">
      <c r="A27" s="27" t="s">
        <v>151</v>
      </c>
      <c r="B27" s="25"/>
      <c r="C27" s="26"/>
      <c r="D27" s="5"/>
      <c r="E27" s="5"/>
      <c r="F27" s="5"/>
      <c r="G27" s="5"/>
      <c r="H27" s="5"/>
      <c r="I27" s="5"/>
      <c r="J27" s="5"/>
      <c r="K27" s="5"/>
      <c r="L27" s="5"/>
      <c r="M27" s="14"/>
    </row>
    <row r="28" spans="1:13" x14ac:dyDescent="0.25">
      <c r="A28" s="7"/>
      <c r="B28" s="5"/>
      <c r="C28" s="5"/>
      <c r="D28" s="5"/>
      <c r="E28" s="5"/>
      <c r="F28" s="5"/>
      <c r="G28" s="5"/>
      <c r="H28" s="5"/>
      <c r="I28" s="5"/>
      <c r="J28" s="5"/>
      <c r="K28" s="5"/>
      <c r="L28" s="5"/>
      <c r="M28" s="14"/>
    </row>
    <row r="29" spans="1:13" x14ac:dyDescent="0.25">
      <c r="A29" s="22" t="s">
        <v>2</v>
      </c>
      <c r="B29" s="5" t="s">
        <v>180</v>
      </c>
      <c r="C29" s="5"/>
      <c r="D29" s="5"/>
      <c r="E29" s="5"/>
      <c r="F29" s="5"/>
      <c r="G29" s="5"/>
      <c r="H29" s="5"/>
      <c r="I29" s="5"/>
      <c r="J29" s="5"/>
      <c r="K29" s="5"/>
      <c r="L29" s="5"/>
      <c r="M29" s="14"/>
    </row>
    <row r="30" spans="1:13" x14ac:dyDescent="0.25">
      <c r="A30" s="10"/>
      <c r="B30" s="10" t="s">
        <v>0</v>
      </c>
      <c r="C30" s="10"/>
      <c r="D30" s="11"/>
      <c r="E30" s="11"/>
      <c r="F30" s="5"/>
      <c r="G30" s="5"/>
      <c r="H30" s="5"/>
      <c r="I30" s="5"/>
      <c r="J30" s="5"/>
      <c r="K30" s="5"/>
      <c r="L30" s="5"/>
      <c r="M30" s="14"/>
    </row>
    <row r="31" spans="1:13" x14ac:dyDescent="0.25">
      <c r="A31" s="111"/>
      <c r="B31" s="111"/>
      <c r="C31" s="111"/>
      <c r="D31" s="111"/>
      <c r="E31" s="111"/>
      <c r="F31" s="111"/>
      <c r="G31" s="111"/>
      <c r="H31" s="111"/>
      <c r="I31" s="111"/>
      <c r="J31" s="111"/>
      <c r="K31" s="111"/>
      <c r="L31" s="111"/>
      <c r="M31" s="111"/>
    </row>
    <row r="32" spans="1:13" x14ac:dyDescent="0.25">
      <c r="A32" s="111"/>
      <c r="B32" s="111"/>
      <c r="C32" s="111"/>
      <c r="D32" s="111"/>
      <c r="E32" s="111"/>
      <c r="F32" s="111"/>
      <c r="G32" s="111"/>
      <c r="H32" s="111"/>
      <c r="I32" s="111"/>
      <c r="J32" s="111"/>
      <c r="K32" s="111"/>
      <c r="L32" s="111"/>
      <c r="M32" s="111"/>
    </row>
    <row r="33" spans="1:13" x14ac:dyDescent="0.25">
      <c r="A33" s="111"/>
      <c r="B33" s="111"/>
      <c r="C33" s="111"/>
      <c r="D33" s="111"/>
      <c r="E33" s="111"/>
      <c r="F33" s="111"/>
      <c r="G33" s="111"/>
      <c r="H33" s="111"/>
      <c r="I33" s="111"/>
      <c r="J33" s="111"/>
      <c r="K33" s="111"/>
      <c r="L33" s="111"/>
      <c r="M33" s="111"/>
    </row>
    <row r="34" spans="1:13" x14ac:dyDescent="0.25">
      <c r="A34" s="111"/>
      <c r="B34" s="111"/>
      <c r="C34" s="105"/>
      <c r="D34" s="105"/>
      <c r="E34" s="105"/>
      <c r="F34" s="111"/>
      <c r="G34" s="105"/>
      <c r="H34" s="111"/>
      <c r="I34" s="111"/>
      <c r="J34" s="111"/>
      <c r="K34" s="111"/>
      <c r="L34" s="111"/>
      <c r="M34" s="111"/>
    </row>
    <row r="35" spans="1:13" x14ac:dyDescent="0.25">
      <c r="A35" s="22" t="s">
        <v>3</v>
      </c>
      <c r="B35" s="5" t="s">
        <v>181</v>
      </c>
      <c r="C35" s="5"/>
      <c r="D35" s="5"/>
      <c r="E35" s="5"/>
      <c r="F35" s="5"/>
      <c r="G35" s="5"/>
      <c r="H35" s="5"/>
      <c r="I35" s="5"/>
      <c r="J35" s="5"/>
      <c r="K35" s="5"/>
      <c r="L35" s="5"/>
      <c r="M35" s="14"/>
    </row>
    <row r="36" spans="1:13" x14ac:dyDescent="0.25">
      <c r="A36" s="10"/>
      <c r="B36" s="10" t="s">
        <v>0</v>
      </c>
      <c r="C36" s="10"/>
      <c r="D36" s="11"/>
      <c r="E36" s="11"/>
      <c r="F36" s="5"/>
      <c r="G36" s="5"/>
      <c r="H36" s="5"/>
      <c r="I36" s="5"/>
      <c r="J36" s="5"/>
      <c r="K36" s="5"/>
      <c r="L36" s="5"/>
      <c r="M36" s="14"/>
    </row>
    <row r="37" spans="1:13" ht="15.6" customHeight="1" x14ac:dyDescent="0.25">
      <c r="A37" s="153"/>
      <c r="B37" s="111"/>
      <c r="C37" s="111"/>
      <c r="D37" s="111"/>
      <c r="E37" s="111"/>
      <c r="F37" s="111"/>
      <c r="G37" s="111"/>
      <c r="H37" s="111"/>
      <c r="I37" s="111"/>
      <c r="J37" s="111"/>
      <c r="K37" s="111"/>
      <c r="L37" s="111"/>
      <c r="M37" s="111"/>
    </row>
    <row r="38" spans="1:13" ht="15.6" customHeight="1" x14ac:dyDescent="0.25">
      <c r="A38" s="153"/>
      <c r="B38" s="111"/>
      <c r="C38" s="111"/>
      <c r="D38" s="111"/>
      <c r="E38" s="111"/>
      <c r="F38" s="111"/>
      <c r="G38" s="111"/>
      <c r="H38" s="111"/>
      <c r="I38" s="111"/>
      <c r="J38" s="111"/>
      <c r="K38" s="111"/>
      <c r="L38" s="111"/>
      <c r="M38" s="111"/>
    </row>
    <row r="39" spans="1:13" ht="15.6" customHeight="1" x14ac:dyDescent="0.25">
      <c r="A39" s="153"/>
      <c r="B39" s="111"/>
      <c r="C39" s="111"/>
      <c r="D39" s="111"/>
      <c r="E39" s="111"/>
      <c r="F39" s="111"/>
      <c r="G39" s="111"/>
      <c r="H39" s="111"/>
      <c r="I39" s="111"/>
      <c r="J39" s="111"/>
      <c r="K39" s="111"/>
      <c r="L39" s="111"/>
      <c r="M39" s="111"/>
    </row>
    <row r="40" spans="1:13" ht="15.6" customHeight="1" x14ac:dyDescent="0.25">
      <c r="A40" s="111"/>
      <c r="B40" s="111"/>
      <c r="C40" s="111"/>
      <c r="D40" s="111"/>
      <c r="E40" s="111"/>
      <c r="F40" s="111"/>
      <c r="G40" s="111"/>
      <c r="H40" s="111"/>
      <c r="I40" s="111"/>
      <c r="J40" s="111"/>
      <c r="K40" s="111"/>
      <c r="L40" s="111"/>
      <c r="M40" s="111"/>
    </row>
    <row r="41" spans="1:13" x14ac:dyDescent="0.25">
      <c r="A41" s="22" t="s">
        <v>18</v>
      </c>
      <c r="B41" s="5" t="s">
        <v>153</v>
      </c>
      <c r="C41" s="5"/>
      <c r="D41" s="5"/>
      <c r="E41" s="5"/>
      <c r="F41" s="5"/>
      <c r="G41" s="5"/>
      <c r="H41" s="5"/>
      <c r="I41" s="5"/>
      <c r="J41" s="5"/>
      <c r="K41" s="5"/>
      <c r="L41" s="5"/>
      <c r="M41" s="14"/>
    </row>
    <row r="42" spans="1:13" x14ac:dyDescent="0.25">
      <c r="A42" s="10"/>
      <c r="B42" s="10" t="s">
        <v>0</v>
      </c>
      <c r="C42" s="10"/>
      <c r="D42" s="11"/>
      <c r="E42" s="11"/>
      <c r="F42" s="5"/>
      <c r="G42" s="5"/>
      <c r="H42" s="5"/>
      <c r="I42" s="5"/>
      <c r="J42" s="5"/>
      <c r="K42" s="5"/>
      <c r="L42" s="5"/>
      <c r="M42" s="14"/>
    </row>
    <row r="43" spans="1:13" x14ac:dyDescent="0.25">
      <c r="A43" s="154"/>
      <c r="B43" s="154"/>
      <c r="C43" s="154"/>
      <c r="D43" s="154"/>
      <c r="E43" s="154"/>
      <c r="F43" s="154"/>
      <c r="G43" s="154"/>
      <c r="H43" s="154"/>
      <c r="I43" s="154"/>
      <c r="J43" s="154"/>
      <c r="K43" s="154"/>
      <c r="L43" s="154"/>
      <c r="M43" s="154"/>
    </row>
    <row r="44" spans="1:13" x14ac:dyDescent="0.25">
      <c r="A44" s="154"/>
      <c r="B44" s="154"/>
      <c r="C44" s="154"/>
      <c r="D44" s="154"/>
      <c r="E44" s="154"/>
      <c r="F44" s="154"/>
      <c r="G44" s="154"/>
      <c r="H44" s="154"/>
      <c r="I44" s="154"/>
      <c r="J44" s="154"/>
      <c r="K44" s="154"/>
      <c r="L44" s="154"/>
      <c r="M44" s="154"/>
    </row>
    <row r="45" spans="1:13" x14ac:dyDescent="0.25">
      <c r="A45" s="154"/>
      <c r="B45" s="154"/>
      <c r="C45" s="154"/>
      <c r="D45" s="154"/>
      <c r="E45" s="154"/>
      <c r="F45" s="154"/>
      <c r="G45" s="154"/>
      <c r="H45" s="154"/>
      <c r="I45" s="154"/>
      <c r="J45" s="154"/>
      <c r="K45" s="154"/>
      <c r="L45" s="154"/>
      <c r="M45" s="154"/>
    </row>
    <row r="46" spans="1:13" x14ac:dyDescent="0.25">
      <c r="A46" s="154"/>
      <c r="B46" s="154"/>
      <c r="C46" s="154"/>
      <c r="D46" s="154"/>
      <c r="E46" s="154"/>
      <c r="F46" s="154"/>
      <c r="G46" s="154"/>
      <c r="H46" s="154"/>
      <c r="I46" s="154"/>
      <c r="J46" s="154"/>
      <c r="K46" s="154"/>
      <c r="L46" s="154"/>
      <c r="M46" s="154"/>
    </row>
    <row r="47" spans="1:13" x14ac:dyDescent="0.25">
      <c r="A47" s="5" t="s">
        <v>27</v>
      </c>
      <c r="B47" s="40"/>
      <c r="C47" s="40"/>
      <c r="D47" s="40"/>
      <c r="E47" s="40"/>
      <c r="F47" s="40"/>
      <c r="G47" s="40"/>
      <c r="H47" s="5"/>
      <c r="I47" s="5"/>
      <c r="J47" s="5"/>
      <c r="K47" s="5"/>
      <c r="L47" s="22" t="s">
        <v>155</v>
      </c>
      <c r="M47" s="14"/>
    </row>
    <row r="48" spans="1:13" x14ac:dyDescent="0.25">
      <c r="A48" s="27" t="s">
        <v>247</v>
      </c>
      <c r="B48" s="40"/>
      <c r="C48" s="40"/>
      <c r="D48" s="40"/>
      <c r="E48" s="40"/>
      <c r="F48" s="40"/>
      <c r="G48" s="40"/>
      <c r="H48" s="5"/>
      <c r="I48" s="5"/>
      <c r="J48" s="5"/>
      <c r="K48" s="155" t="s">
        <v>28</v>
      </c>
      <c r="L48" s="33">
        <v>1.0820000000000001</v>
      </c>
      <c r="M48" s="14"/>
    </row>
    <row r="49" spans="1:14" x14ac:dyDescent="0.25">
      <c r="A49" s="27" t="s">
        <v>185</v>
      </c>
      <c r="B49" s="40"/>
      <c r="C49" s="40"/>
      <c r="D49" s="40"/>
      <c r="E49" s="40"/>
      <c r="F49" s="40"/>
      <c r="G49" s="40"/>
      <c r="H49" s="5"/>
      <c r="I49" s="5"/>
      <c r="J49" s="5"/>
      <c r="K49" s="155" t="s">
        <v>154</v>
      </c>
      <c r="L49" s="144">
        <v>0.04</v>
      </c>
      <c r="M49" s="14"/>
    </row>
    <row r="50" spans="1:14" x14ac:dyDescent="0.25">
      <c r="A50" s="27" t="s">
        <v>186</v>
      </c>
      <c r="B50" s="40"/>
      <c r="C50" s="40"/>
      <c r="D50" s="40"/>
      <c r="E50" s="40"/>
      <c r="F50" s="40"/>
      <c r="G50" s="40"/>
      <c r="H50" s="5"/>
      <c r="I50" s="5"/>
      <c r="J50" s="5"/>
      <c r="K50" s="155" t="s">
        <v>157</v>
      </c>
      <c r="L50" s="34">
        <v>1320</v>
      </c>
      <c r="M50" s="14"/>
    </row>
    <row r="51" spans="1:14" x14ac:dyDescent="0.25">
      <c r="A51" s="27"/>
      <c r="B51" s="40"/>
      <c r="C51" s="40"/>
      <c r="D51" s="40"/>
      <c r="E51" s="40"/>
      <c r="F51" s="40"/>
      <c r="G51" s="40"/>
      <c r="H51" s="5"/>
      <c r="I51" s="5"/>
      <c r="J51" s="5"/>
      <c r="K51" s="5"/>
      <c r="L51" s="5"/>
      <c r="M51" s="14"/>
    </row>
    <row r="52" spans="1:14" x14ac:dyDescent="0.25">
      <c r="A52" s="22" t="s">
        <v>20</v>
      </c>
      <c r="B52" s="5" t="s">
        <v>187</v>
      </c>
      <c r="C52" s="5"/>
      <c r="D52" s="5"/>
      <c r="E52" s="5"/>
      <c r="F52" s="5"/>
      <c r="G52" s="5"/>
      <c r="H52" s="5"/>
      <c r="I52" s="5"/>
      <c r="J52" s="5"/>
      <c r="K52" s="5"/>
      <c r="L52" s="5"/>
      <c r="M52" s="14"/>
    </row>
    <row r="53" spans="1:14" x14ac:dyDescent="0.25">
      <c r="A53" s="10"/>
      <c r="B53" s="10" t="s">
        <v>0</v>
      </c>
      <c r="C53" s="10"/>
      <c r="D53" s="11"/>
      <c r="E53" s="11"/>
      <c r="F53" s="5"/>
      <c r="G53" s="5"/>
      <c r="H53" s="5"/>
      <c r="I53" s="5"/>
      <c r="J53" s="5"/>
      <c r="K53" s="5"/>
      <c r="L53" s="5"/>
      <c r="M53" s="14"/>
    </row>
    <row r="54" spans="1:14" x14ac:dyDescent="0.25">
      <c r="A54" s="111"/>
      <c r="B54" s="111"/>
      <c r="C54" s="111"/>
      <c r="D54" s="111"/>
      <c r="E54" s="111"/>
      <c r="F54" s="111"/>
      <c r="G54" s="111"/>
      <c r="H54" s="111"/>
      <c r="I54" s="111"/>
      <c r="J54" s="111"/>
      <c r="K54" s="111"/>
      <c r="L54" s="111"/>
      <c r="M54" s="111"/>
      <c r="N54" s="4"/>
    </row>
    <row r="55" spans="1:14" x14ac:dyDescent="0.25">
      <c r="A55" s="154"/>
      <c r="B55" s="154"/>
      <c r="C55" s="154"/>
      <c r="D55" s="154"/>
      <c r="E55" s="154"/>
      <c r="F55" s="154"/>
      <c r="G55" s="154"/>
      <c r="H55" s="154"/>
      <c r="I55" s="154"/>
      <c r="J55" s="154"/>
      <c r="K55" s="154"/>
      <c r="L55" s="154"/>
      <c r="M55" s="154"/>
    </row>
    <row r="56" spans="1:14" x14ac:dyDescent="0.25">
      <c r="A56" s="154"/>
      <c r="B56" s="154"/>
      <c r="C56" s="154"/>
      <c r="D56" s="154"/>
      <c r="E56" s="154"/>
      <c r="F56" s="154"/>
      <c r="G56" s="154"/>
      <c r="H56" s="154"/>
      <c r="I56" s="154"/>
      <c r="J56" s="154"/>
      <c r="K56" s="154"/>
      <c r="L56" s="154"/>
      <c r="M56" s="154"/>
    </row>
    <row r="57" spans="1:14" x14ac:dyDescent="0.25">
      <c r="A57" s="154"/>
      <c r="B57" s="154"/>
      <c r="C57" s="154"/>
      <c r="D57" s="154"/>
      <c r="E57" s="154"/>
      <c r="F57" s="154"/>
      <c r="G57" s="154"/>
      <c r="H57" s="154"/>
      <c r="I57" s="154"/>
      <c r="J57" s="154"/>
      <c r="K57" s="154"/>
      <c r="L57" s="154"/>
      <c r="M57" s="154"/>
    </row>
    <row r="58" spans="1:14" x14ac:dyDescent="0.25">
      <c r="A58" s="154"/>
      <c r="B58" s="154"/>
      <c r="C58" s="154"/>
      <c r="D58" s="154"/>
      <c r="E58" s="154"/>
      <c r="F58" s="154"/>
      <c r="G58" s="154"/>
      <c r="H58" s="154"/>
      <c r="I58" s="154"/>
      <c r="J58" s="154"/>
      <c r="K58" s="154"/>
      <c r="L58" s="154"/>
      <c r="M58" s="154"/>
    </row>
    <row r="59" spans="1:14" x14ac:dyDescent="0.25">
      <c r="A59" s="154"/>
      <c r="B59" s="154"/>
      <c r="C59" s="154"/>
      <c r="D59" s="154"/>
      <c r="E59" s="154"/>
      <c r="F59" s="154"/>
      <c r="G59" s="154"/>
      <c r="H59" s="154"/>
      <c r="I59" s="154"/>
      <c r="J59" s="154"/>
      <c r="K59" s="154"/>
      <c r="L59" s="154"/>
      <c r="M59" s="154"/>
    </row>
    <row r="60" spans="1:14" x14ac:dyDescent="0.25">
      <c r="A60" s="154"/>
      <c r="B60" s="154"/>
      <c r="C60" s="154"/>
      <c r="D60" s="154"/>
      <c r="E60" s="154"/>
      <c r="F60" s="154"/>
      <c r="G60" s="154"/>
      <c r="H60" s="154"/>
      <c r="I60" s="154"/>
      <c r="J60" s="154"/>
      <c r="K60" s="154"/>
      <c r="L60" s="154"/>
      <c r="M60" s="154"/>
    </row>
    <row r="61" spans="1:14" x14ac:dyDescent="0.25">
      <c r="A61" s="154"/>
      <c r="B61" s="154"/>
      <c r="C61" s="154"/>
      <c r="D61" s="154"/>
      <c r="E61" s="154"/>
      <c r="F61" s="154"/>
      <c r="G61" s="154"/>
      <c r="H61" s="154"/>
      <c r="I61" s="154"/>
      <c r="J61" s="154"/>
      <c r="K61" s="154"/>
      <c r="L61" s="154"/>
      <c r="M61" s="154"/>
    </row>
    <row r="62" spans="1:14" x14ac:dyDescent="0.25">
      <c r="A62" s="154"/>
      <c r="B62" s="154"/>
      <c r="C62" s="154"/>
      <c r="D62" s="154"/>
      <c r="E62" s="154"/>
      <c r="F62" s="154"/>
      <c r="G62" s="154"/>
      <c r="H62" s="154"/>
      <c r="I62" s="154"/>
      <c r="J62" s="154"/>
      <c r="K62" s="154"/>
      <c r="L62" s="154"/>
      <c r="M62" s="154"/>
    </row>
    <row r="63" spans="1:14" x14ac:dyDescent="0.25">
      <c r="A63" s="154"/>
      <c r="B63" s="154"/>
      <c r="C63" s="154"/>
      <c r="D63" s="154"/>
      <c r="E63" s="154"/>
      <c r="F63" s="154"/>
      <c r="G63" s="154"/>
      <c r="H63" s="154"/>
      <c r="I63" s="154"/>
      <c r="J63" s="154"/>
      <c r="K63" s="154"/>
      <c r="L63" s="154"/>
      <c r="M63" s="154"/>
    </row>
    <row r="64" spans="1:14" x14ac:dyDescent="0.25">
      <c r="A64" s="154"/>
      <c r="B64" s="154"/>
      <c r="C64" s="154"/>
      <c r="D64" s="154"/>
      <c r="E64" s="154"/>
      <c r="F64" s="154"/>
      <c r="G64" s="154"/>
      <c r="H64" s="154"/>
      <c r="I64" s="154"/>
      <c r="J64" s="154"/>
      <c r="K64" s="154"/>
      <c r="L64" s="154"/>
      <c r="M64" s="154"/>
    </row>
    <row r="65" spans="1:13" x14ac:dyDescent="0.25">
      <c r="A65" s="154"/>
      <c r="B65" s="154"/>
      <c r="C65" s="154"/>
      <c r="D65" s="154"/>
      <c r="E65" s="154"/>
      <c r="F65" s="154"/>
      <c r="G65" s="154"/>
      <c r="H65" s="154"/>
      <c r="I65" s="154"/>
      <c r="J65" s="154"/>
      <c r="K65" s="154"/>
      <c r="L65" s="154"/>
      <c r="M65" s="154"/>
    </row>
    <row r="66" spans="1:13" x14ac:dyDescent="0.25">
      <c r="A66" s="154"/>
      <c r="B66" s="154"/>
      <c r="C66" s="154"/>
      <c r="D66" s="154"/>
      <c r="E66" s="154"/>
      <c r="F66" s="154"/>
      <c r="G66" s="154"/>
      <c r="H66" s="154"/>
      <c r="I66" s="154"/>
      <c r="J66" s="154"/>
      <c r="K66" s="154"/>
      <c r="L66" s="154"/>
      <c r="M66" s="154"/>
    </row>
    <row r="67" spans="1:13" x14ac:dyDescent="0.25">
      <c r="A67" s="154"/>
      <c r="B67" s="154"/>
      <c r="C67" s="154"/>
      <c r="D67" s="154"/>
      <c r="E67" s="154"/>
      <c r="F67" s="154"/>
      <c r="G67" s="154"/>
      <c r="H67" s="154"/>
      <c r="I67" s="154"/>
      <c r="J67" s="154"/>
      <c r="K67" s="154"/>
      <c r="L67" s="154"/>
      <c r="M67" s="154"/>
    </row>
    <row r="68" spans="1:13" x14ac:dyDescent="0.25">
      <c r="A68" s="154"/>
      <c r="B68" s="154"/>
      <c r="C68" s="154"/>
      <c r="D68" s="154"/>
      <c r="E68" s="154"/>
      <c r="F68" s="154"/>
      <c r="G68" s="154"/>
      <c r="H68" s="154"/>
      <c r="I68" s="154"/>
      <c r="J68" s="154"/>
      <c r="K68" s="154"/>
      <c r="L68" s="154"/>
      <c r="M68" s="154"/>
    </row>
    <row r="69" spans="1:13" x14ac:dyDescent="0.25">
      <c r="A69" s="154"/>
      <c r="B69" s="154"/>
      <c r="C69" s="154"/>
      <c r="D69" s="154"/>
      <c r="E69" s="154"/>
      <c r="F69" s="154"/>
      <c r="G69" s="154"/>
      <c r="H69" s="154"/>
      <c r="I69" s="154"/>
      <c r="J69" s="154"/>
      <c r="K69" s="154"/>
      <c r="L69" s="154"/>
      <c r="M69" s="154"/>
    </row>
    <row r="70" spans="1:13" x14ac:dyDescent="0.25">
      <c r="A70" s="154"/>
      <c r="B70" s="154"/>
      <c r="C70" s="154"/>
      <c r="D70" s="154"/>
      <c r="E70" s="154"/>
      <c r="F70" s="154"/>
      <c r="G70" s="154"/>
      <c r="H70" s="154"/>
      <c r="I70" s="154"/>
      <c r="J70" s="154"/>
      <c r="K70" s="154"/>
      <c r="L70" s="154"/>
      <c r="M70" s="154"/>
    </row>
    <row r="71" spans="1:13" x14ac:dyDescent="0.25">
      <c r="A71" s="154"/>
      <c r="B71" s="154"/>
      <c r="C71" s="154"/>
      <c r="D71" s="154"/>
      <c r="E71" s="154"/>
      <c r="F71" s="154"/>
      <c r="G71" s="154"/>
      <c r="H71" s="154"/>
      <c r="I71" s="154"/>
      <c r="J71" s="154"/>
      <c r="K71" s="154"/>
      <c r="L71" s="154"/>
      <c r="M71" s="154"/>
    </row>
    <row r="72" spans="1:13" x14ac:dyDescent="0.25">
      <c r="A72" s="154"/>
      <c r="B72" s="154"/>
      <c r="C72" s="154"/>
      <c r="D72" s="154"/>
      <c r="E72" s="154"/>
      <c r="F72" s="154"/>
      <c r="G72" s="154"/>
      <c r="H72" s="154"/>
      <c r="I72" s="154"/>
      <c r="J72" s="154"/>
      <c r="K72" s="154"/>
      <c r="L72" s="154"/>
      <c r="M72" s="154"/>
    </row>
    <row r="73" spans="1:13" x14ac:dyDescent="0.25">
      <c r="A73" s="154"/>
      <c r="B73" s="154"/>
      <c r="C73" s="154"/>
      <c r="D73" s="154"/>
      <c r="E73" s="154"/>
      <c r="F73" s="154"/>
      <c r="G73" s="154"/>
      <c r="H73" s="154"/>
      <c r="I73" s="154"/>
      <c r="J73" s="154"/>
      <c r="K73" s="154"/>
      <c r="L73" s="154"/>
      <c r="M73" s="154"/>
    </row>
    <row r="74" spans="1:13" x14ac:dyDescent="0.25">
      <c r="A74" s="154"/>
      <c r="B74" s="154"/>
      <c r="C74" s="154"/>
      <c r="D74" s="154"/>
      <c r="E74" s="154"/>
      <c r="F74" s="154"/>
      <c r="G74" s="154"/>
      <c r="H74" s="154"/>
      <c r="I74" s="154"/>
      <c r="J74" s="154"/>
      <c r="K74" s="154"/>
      <c r="L74" s="154"/>
      <c r="M74" s="154"/>
    </row>
    <row r="75" spans="1:13" x14ac:dyDescent="0.25">
      <c r="A75" s="154"/>
      <c r="B75" s="154"/>
      <c r="C75" s="154"/>
      <c r="D75" s="154"/>
      <c r="E75" s="154"/>
      <c r="F75" s="154"/>
      <c r="G75" s="154"/>
      <c r="H75" s="154"/>
      <c r="I75" s="154"/>
      <c r="J75" s="154"/>
      <c r="K75" s="154"/>
      <c r="L75" s="154"/>
      <c r="M75" s="154"/>
    </row>
    <row r="76" spans="1:13" x14ac:dyDescent="0.25">
      <c r="A76" s="154"/>
      <c r="B76" s="154"/>
      <c r="C76" s="154"/>
      <c r="D76" s="154"/>
      <c r="E76" s="154"/>
      <c r="F76" s="154"/>
      <c r="G76" s="154"/>
      <c r="H76" s="154"/>
      <c r="I76" s="154"/>
      <c r="J76" s="154"/>
      <c r="K76" s="154"/>
      <c r="L76" s="154"/>
      <c r="M76" s="154"/>
    </row>
    <row r="77" spans="1:13" x14ac:dyDescent="0.25">
      <c r="A77" s="154"/>
      <c r="B77" s="154"/>
      <c r="C77" s="154"/>
      <c r="D77" s="154"/>
      <c r="E77" s="154"/>
      <c r="F77" s="154"/>
      <c r="G77" s="154"/>
      <c r="H77" s="154"/>
      <c r="I77" s="154"/>
      <c r="J77" s="154"/>
      <c r="K77" s="154"/>
      <c r="L77" s="154"/>
      <c r="M77" s="154"/>
    </row>
    <row r="78" spans="1:13" x14ac:dyDescent="0.25">
      <c r="A78" s="154"/>
      <c r="B78" s="154"/>
      <c r="C78" s="154"/>
      <c r="D78" s="154"/>
      <c r="E78" s="154"/>
      <c r="F78" s="154"/>
      <c r="G78" s="154"/>
      <c r="H78" s="154"/>
      <c r="I78" s="154"/>
      <c r="J78" s="154"/>
      <c r="K78" s="154"/>
      <c r="L78" s="154"/>
      <c r="M78" s="154"/>
    </row>
    <row r="79" spans="1:13" x14ac:dyDescent="0.25">
      <c r="A79" s="154"/>
      <c r="B79" s="154"/>
      <c r="C79" s="154"/>
      <c r="D79" s="154"/>
      <c r="E79" s="154"/>
      <c r="F79" s="154"/>
      <c r="G79" s="154"/>
      <c r="H79" s="154"/>
      <c r="I79" s="154"/>
      <c r="J79" s="154"/>
      <c r="K79" s="154"/>
      <c r="L79" s="154"/>
      <c r="M79" s="154"/>
    </row>
    <row r="80" spans="1:13" x14ac:dyDescent="0.25">
      <c r="A80" s="154"/>
      <c r="B80" s="154"/>
      <c r="C80" s="154"/>
      <c r="D80" s="154"/>
      <c r="E80" s="154"/>
      <c r="F80" s="154"/>
      <c r="G80" s="154"/>
      <c r="H80" s="154"/>
      <c r="I80" s="154"/>
      <c r="J80" s="154"/>
      <c r="K80" s="154"/>
      <c r="L80" s="154"/>
      <c r="M80" s="154"/>
    </row>
    <row r="81" spans="1:13" x14ac:dyDescent="0.25">
      <c r="A81" s="154"/>
      <c r="B81" s="154"/>
      <c r="C81" s="154"/>
      <c r="D81" s="154"/>
      <c r="E81" s="154"/>
      <c r="F81" s="154"/>
      <c r="G81" s="154"/>
      <c r="H81" s="154"/>
      <c r="I81" s="154"/>
      <c r="J81" s="154"/>
      <c r="K81" s="154"/>
      <c r="L81" s="154"/>
      <c r="M81" s="154"/>
    </row>
    <row r="82" spans="1:13" x14ac:dyDescent="0.25">
      <c r="A82" s="154"/>
      <c r="B82" s="154"/>
      <c r="C82" s="154"/>
      <c r="D82" s="154"/>
      <c r="E82" s="154"/>
      <c r="F82" s="154"/>
      <c r="G82" s="154"/>
      <c r="H82" s="154"/>
      <c r="I82" s="154"/>
      <c r="J82" s="154"/>
      <c r="K82" s="154"/>
      <c r="L82" s="154"/>
      <c r="M82" s="154"/>
    </row>
    <row r="83" spans="1:13" x14ac:dyDescent="0.25">
      <c r="A83" s="154"/>
      <c r="B83" s="154"/>
      <c r="C83" s="154"/>
      <c r="D83" s="154"/>
      <c r="E83" s="154"/>
      <c r="F83" s="154"/>
      <c r="G83" s="154"/>
      <c r="H83" s="154"/>
      <c r="I83" s="154"/>
      <c r="J83" s="154"/>
      <c r="K83" s="154"/>
      <c r="L83" s="154"/>
      <c r="M83" s="154"/>
    </row>
    <row r="84" spans="1:13" x14ac:dyDescent="0.25">
      <c r="A84" s="154"/>
      <c r="B84" s="154"/>
      <c r="C84" s="154"/>
      <c r="D84" s="154"/>
      <c r="E84" s="154"/>
      <c r="F84" s="154"/>
      <c r="G84" s="154"/>
      <c r="H84" s="154"/>
      <c r="I84" s="154"/>
      <c r="J84" s="154"/>
      <c r="K84" s="154"/>
      <c r="L84" s="154"/>
      <c r="M84" s="154"/>
    </row>
    <row r="85" spans="1:13" x14ac:dyDescent="0.25">
      <c r="A85" s="154"/>
      <c r="B85" s="154"/>
      <c r="C85" s="154"/>
      <c r="D85" s="154"/>
      <c r="E85" s="154"/>
      <c r="F85" s="154"/>
      <c r="G85" s="154"/>
      <c r="H85" s="154"/>
      <c r="I85" s="154"/>
      <c r="J85" s="154"/>
      <c r="K85" s="154"/>
      <c r="L85" s="154"/>
      <c r="M85" s="154"/>
    </row>
    <row r="86" spans="1:13" x14ac:dyDescent="0.25">
      <c r="A86" s="154"/>
      <c r="B86" s="154"/>
      <c r="C86" s="154"/>
      <c r="D86" s="154"/>
      <c r="E86" s="154"/>
      <c r="F86" s="154"/>
      <c r="G86" s="154"/>
      <c r="H86" s="154"/>
      <c r="I86" s="154"/>
      <c r="J86" s="154"/>
      <c r="K86" s="154"/>
      <c r="L86" s="154"/>
      <c r="M86" s="154"/>
    </row>
    <row r="87" spans="1:13" x14ac:dyDescent="0.25">
      <c r="A87" s="154"/>
      <c r="B87" s="154"/>
      <c r="C87" s="154"/>
      <c r="D87" s="154"/>
      <c r="E87" s="154"/>
      <c r="F87" s="154"/>
      <c r="G87" s="154"/>
      <c r="H87" s="154"/>
      <c r="I87" s="154"/>
      <c r="J87" s="154"/>
      <c r="K87" s="154"/>
      <c r="L87" s="154"/>
      <c r="M87" s="154"/>
    </row>
    <row r="88" spans="1:13" x14ac:dyDescent="0.25">
      <c r="A88" s="154"/>
      <c r="B88" s="154"/>
      <c r="C88" s="154"/>
      <c r="D88" s="154"/>
      <c r="E88" s="154"/>
      <c r="F88" s="154"/>
      <c r="G88" s="154"/>
      <c r="H88" s="154"/>
      <c r="I88" s="154"/>
      <c r="J88" s="154"/>
      <c r="K88" s="154"/>
      <c r="L88" s="154"/>
      <c r="M88" s="154"/>
    </row>
    <row r="89" spans="1:13" x14ac:dyDescent="0.25">
      <c r="A89" s="154"/>
      <c r="B89" s="154"/>
      <c r="C89" s="154"/>
      <c r="D89" s="154"/>
      <c r="E89" s="154"/>
      <c r="F89" s="154"/>
      <c r="G89" s="154"/>
      <c r="H89" s="154"/>
      <c r="I89" s="154"/>
      <c r="J89" s="154"/>
      <c r="K89" s="154"/>
      <c r="L89" s="154"/>
      <c r="M89" s="154"/>
    </row>
    <row r="90" spans="1:13" x14ac:dyDescent="0.25">
      <c r="A90" s="154"/>
      <c r="B90" s="154"/>
      <c r="C90" s="154"/>
      <c r="D90" s="154"/>
      <c r="E90" s="154"/>
      <c r="F90" s="154"/>
      <c r="G90" s="154"/>
      <c r="H90" s="154"/>
      <c r="I90" s="154"/>
      <c r="J90" s="154"/>
      <c r="K90" s="154"/>
      <c r="L90" s="154"/>
      <c r="M90" s="154"/>
    </row>
    <row r="91" spans="1:13" x14ac:dyDescent="0.25">
      <c r="A91" s="154"/>
      <c r="B91" s="154"/>
      <c r="C91" s="154"/>
      <c r="D91" s="154"/>
      <c r="E91" s="154"/>
      <c r="F91" s="154"/>
      <c r="G91" s="154"/>
      <c r="H91" s="154"/>
      <c r="I91" s="154"/>
      <c r="J91" s="154"/>
      <c r="K91" s="154"/>
      <c r="L91" s="154"/>
      <c r="M91" s="154"/>
    </row>
    <row r="92" spans="1:13" x14ac:dyDescent="0.25">
      <c r="A92" s="154"/>
      <c r="B92" s="154"/>
      <c r="C92" s="154"/>
      <c r="D92" s="154"/>
      <c r="E92" s="154"/>
      <c r="F92" s="154"/>
      <c r="G92" s="154"/>
      <c r="H92" s="154"/>
      <c r="I92" s="154"/>
      <c r="J92" s="154"/>
      <c r="K92" s="154"/>
      <c r="L92" s="154"/>
      <c r="M92" s="154"/>
    </row>
    <row r="93" spans="1:13" x14ac:dyDescent="0.25">
      <c r="A93" s="154"/>
      <c r="B93" s="154"/>
      <c r="C93" s="154"/>
      <c r="D93" s="154"/>
      <c r="E93" s="154"/>
      <c r="F93" s="154"/>
      <c r="G93" s="154"/>
      <c r="H93" s="154"/>
      <c r="I93" s="154"/>
      <c r="J93" s="154"/>
      <c r="K93" s="154"/>
      <c r="L93" s="154"/>
      <c r="M93" s="154"/>
    </row>
    <row r="94" spans="1:13" x14ac:dyDescent="0.25">
      <c r="A94" s="154"/>
      <c r="B94" s="154"/>
      <c r="C94" s="154"/>
      <c r="D94" s="154"/>
      <c r="E94" s="154"/>
      <c r="F94" s="154"/>
      <c r="G94" s="154"/>
      <c r="H94" s="154"/>
      <c r="I94" s="154"/>
      <c r="J94" s="154"/>
      <c r="K94" s="154"/>
      <c r="L94" s="154"/>
      <c r="M94" s="154"/>
    </row>
    <row r="95" spans="1:13" x14ac:dyDescent="0.25">
      <c r="A95" s="154"/>
      <c r="B95" s="154"/>
      <c r="C95" s="154"/>
      <c r="D95" s="154"/>
      <c r="E95" s="154"/>
      <c r="F95" s="154"/>
      <c r="G95" s="154"/>
      <c r="H95" s="154"/>
      <c r="I95" s="154"/>
      <c r="J95" s="154"/>
      <c r="K95" s="154"/>
      <c r="L95" s="154"/>
      <c r="M95" s="154"/>
    </row>
    <row r="96" spans="1:13" x14ac:dyDescent="0.25">
      <c r="A96" s="154"/>
      <c r="B96" s="154"/>
      <c r="C96" s="154"/>
      <c r="D96" s="154"/>
      <c r="E96" s="154"/>
      <c r="F96" s="154"/>
      <c r="G96" s="154"/>
      <c r="H96" s="154"/>
      <c r="I96" s="154"/>
      <c r="J96" s="154"/>
      <c r="K96" s="154"/>
      <c r="L96" s="154"/>
      <c r="M96" s="154"/>
    </row>
    <row r="97" spans="1:13" x14ac:dyDescent="0.25">
      <c r="A97" s="154"/>
      <c r="B97" s="154"/>
      <c r="C97" s="154"/>
      <c r="D97" s="154"/>
      <c r="E97" s="154"/>
      <c r="F97" s="154"/>
      <c r="G97" s="154"/>
      <c r="H97" s="154"/>
      <c r="I97" s="154"/>
      <c r="J97" s="154"/>
      <c r="K97" s="154"/>
      <c r="L97" s="154"/>
      <c r="M97" s="154"/>
    </row>
    <row r="98" spans="1:13" x14ac:dyDescent="0.25">
      <c r="A98" s="154"/>
      <c r="B98" s="154"/>
      <c r="C98" s="154"/>
      <c r="D98" s="154"/>
      <c r="E98" s="154"/>
      <c r="F98" s="154"/>
      <c r="G98" s="154"/>
      <c r="H98" s="154"/>
      <c r="I98" s="154"/>
      <c r="J98" s="154"/>
      <c r="K98" s="154"/>
      <c r="L98" s="154"/>
      <c r="M98" s="154"/>
    </row>
    <row r="99" spans="1:13" x14ac:dyDescent="0.25">
      <c r="A99" s="154"/>
      <c r="B99" s="154"/>
      <c r="C99" s="154"/>
      <c r="D99" s="154"/>
      <c r="E99" s="154"/>
      <c r="F99" s="154"/>
      <c r="G99" s="154"/>
      <c r="H99" s="154"/>
      <c r="I99" s="154"/>
      <c r="J99" s="154"/>
      <c r="K99" s="154"/>
      <c r="L99" s="154"/>
      <c r="M99" s="154"/>
    </row>
    <row r="100" spans="1:13" x14ac:dyDescent="0.25">
      <c r="A100" s="154"/>
      <c r="B100" s="154"/>
      <c r="C100" s="154"/>
      <c r="D100" s="154"/>
      <c r="E100" s="154"/>
      <c r="F100" s="154"/>
      <c r="G100" s="154"/>
      <c r="H100" s="154"/>
      <c r="I100" s="154"/>
      <c r="J100" s="154"/>
      <c r="K100" s="154"/>
      <c r="L100" s="154"/>
      <c r="M100" s="154"/>
    </row>
    <row r="101" spans="1:13" x14ac:dyDescent="0.25">
      <c r="A101" s="154"/>
      <c r="B101" s="154"/>
      <c r="C101" s="154"/>
      <c r="D101" s="154"/>
      <c r="E101" s="154"/>
      <c r="F101" s="154"/>
      <c r="G101" s="154"/>
      <c r="H101" s="154"/>
      <c r="I101" s="154"/>
      <c r="J101" s="154"/>
      <c r="K101" s="154"/>
      <c r="L101" s="154"/>
      <c r="M101" s="154"/>
    </row>
    <row r="102" spans="1:13" x14ac:dyDescent="0.25">
      <c r="A102" s="154"/>
      <c r="B102" s="154"/>
      <c r="C102" s="154"/>
      <c r="D102" s="154"/>
      <c r="E102" s="154"/>
      <c r="F102" s="154"/>
      <c r="G102" s="154"/>
      <c r="H102" s="154"/>
      <c r="I102" s="154"/>
      <c r="J102" s="154"/>
      <c r="K102" s="154"/>
      <c r="L102" s="154"/>
      <c r="M102" s="154"/>
    </row>
  </sheetData>
  <mergeCells count="9">
    <mergeCell ref="B18:B19"/>
    <mergeCell ref="B21:I21"/>
    <mergeCell ref="A3:M3"/>
    <mergeCell ref="C7:C8"/>
    <mergeCell ref="C5:E6"/>
    <mergeCell ref="D7:D8"/>
    <mergeCell ref="B5:B8"/>
    <mergeCell ref="E7:E8"/>
    <mergeCell ref="B17:H17"/>
  </mergeCells>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845B-245D-4F80-9345-6AAE8EC62FEC}">
  <dimension ref="A1:M137"/>
  <sheetViews>
    <sheetView workbookViewId="0"/>
  </sheetViews>
  <sheetFormatPr defaultColWidth="8.85546875" defaultRowHeight="15.75" x14ac:dyDescent="0.25"/>
  <cols>
    <col min="1" max="1" width="8.85546875" style="19"/>
    <col min="2" max="11" width="8.85546875" style="19" customWidth="1"/>
    <col min="12" max="16384" width="8.85546875" style="19"/>
  </cols>
  <sheetData>
    <row r="1" spans="1:13" ht="18" customHeight="1" x14ac:dyDescent="0.3">
      <c r="A1" s="12" t="s">
        <v>11</v>
      </c>
      <c r="B1" s="14"/>
      <c r="C1" s="18" t="s">
        <v>9</v>
      </c>
      <c r="D1" s="16"/>
      <c r="E1" s="16"/>
      <c r="F1" s="16"/>
      <c r="G1" s="16"/>
      <c r="H1" s="16"/>
      <c r="I1" s="16"/>
      <c r="J1" s="16"/>
      <c r="K1" s="16"/>
      <c r="L1" s="17"/>
      <c r="M1" s="17"/>
    </row>
    <row r="2" spans="1:13" customFormat="1" ht="15" x14ac:dyDescent="0.25"/>
    <row r="3" spans="1:13" customFormat="1" ht="15" x14ac:dyDescent="0.25"/>
    <row r="4" spans="1:13" customFormat="1" ht="15" x14ac:dyDescent="0.25"/>
    <row r="5" spans="1:13" customFormat="1" ht="15" x14ac:dyDescent="0.25"/>
    <row r="6" spans="1:13" customFormat="1" ht="15" x14ac:dyDescent="0.25"/>
    <row r="7" spans="1:13" customFormat="1" ht="15" x14ac:dyDescent="0.25"/>
    <row r="8" spans="1:13" customFormat="1" ht="15" x14ac:dyDescent="0.25"/>
    <row r="9" spans="1:13" customFormat="1" ht="15" x14ac:dyDescent="0.25"/>
    <row r="10" spans="1:13" customFormat="1" ht="15" x14ac:dyDescent="0.25"/>
    <row r="11" spans="1:13" customFormat="1" ht="15" x14ac:dyDescent="0.25"/>
    <row r="12" spans="1:13" customFormat="1" ht="15" x14ac:dyDescent="0.25"/>
    <row r="13" spans="1:13" customFormat="1" ht="15" x14ac:dyDescent="0.25"/>
    <row r="14" spans="1:13" customFormat="1" ht="15" x14ac:dyDescent="0.25"/>
    <row r="15" spans="1:13" customFormat="1" ht="15" x14ac:dyDescent="0.25"/>
    <row r="16" spans="1:13" customFormat="1" ht="15" x14ac:dyDescent="0.25"/>
    <row r="17" customFormat="1" ht="15" x14ac:dyDescent="0.25"/>
    <row r="18" customFormat="1" ht="15" x14ac:dyDescent="0.25"/>
    <row r="19" customFormat="1" ht="15" x14ac:dyDescent="0.25"/>
    <row r="20" customFormat="1" ht="15" x14ac:dyDescent="0.25"/>
    <row r="21" customFormat="1" ht="15" x14ac:dyDescent="0.25"/>
    <row r="22" customFormat="1" ht="15" x14ac:dyDescent="0.25"/>
    <row r="23" customFormat="1" ht="15" x14ac:dyDescent="0.25"/>
    <row r="24" customFormat="1" ht="15" x14ac:dyDescent="0.25"/>
    <row r="25" customFormat="1" ht="15" x14ac:dyDescent="0.25"/>
    <row r="26" customFormat="1" ht="15" x14ac:dyDescent="0.25"/>
    <row r="27" customFormat="1" ht="15" x14ac:dyDescent="0.25"/>
    <row r="28" customFormat="1" ht="15" x14ac:dyDescent="0.25"/>
    <row r="29" customFormat="1" ht="15" x14ac:dyDescent="0.25"/>
    <row r="30" customFormat="1" ht="15" x14ac:dyDescent="0.25"/>
    <row r="31" customFormat="1" ht="15" x14ac:dyDescent="0.25"/>
    <row r="32"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73D3E-AA73-44AD-B159-0AB823DBBEF4}">
  <dimension ref="A1:M34"/>
  <sheetViews>
    <sheetView workbookViewId="0"/>
  </sheetViews>
  <sheetFormatPr defaultColWidth="8.85546875" defaultRowHeight="15.75" x14ac:dyDescent="0.25"/>
  <cols>
    <col min="1" max="1" width="8.85546875" style="1"/>
    <col min="2" max="2" width="11.7109375" style="1" customWidth="1"/>
    <col min="3" max="3" width="15.5703125" style="1" customWidth="1"/>
    <col min="4" max="7" width="16.42578125" style="1" customWidth="1"/>
    <col min="8" max="8" width="15.28515625" style="1" customWidth="1"/>
    <col min="9" max="10" width="11.7109375" style="1" customWidth="1"/>
    <col min="11" max="11" width="12.7109375" style="1" bestFit="1" customWidth="1"/>
    <col min="12" max="12" width="11.7109375" style="1" customWidth="1"/>
    <col min="13" max="13" width="10.28515625" style="1" customWidth="1"/>
    <col min="14" max="16384" width="8.85546875" style="1"/>
  </cols>
  <sheetData>
    <row r="1" spans="1:13" ht="18" customHeight="1" x14ac:dyDescent="0.3">
      <c r="A1" s="12" t="s">
        <v>16</v>
      </c>
      <c r="B1" s="8"/>
      <c r="C1" s="8"/>
      <c r="D1" s="10" t="s">
        <v>6</v>
      </c>
      <c r="E1" s="5"/>
      <c r="F1" s="5"/>
      <c r="G1" s="5"/>
      <c r="H1" s="5"/>
      <c r="I1" s="5"/>
      <c r="J1" s="5"/>
      <c r="K1" s="5"/>
      <c r="L1" s="5"/>
      <c r="M1" s="5"/>
    </row>
    <row r="2" spans="1:13" x14ac:dyDescent="0.25">
      <c r="A2" s="5"/>
      <c r="B2" s="5"/>
      <c r="C2" s="5"/>
      <c r="D2" s="5"/>
      <c r="E2" s="5"/>
      <c r="F2" s="5"/>
      <c r="G2" s="5"/>
      <c r="H2" s="5"/>
      <c r="I2" s="5"/>
      <c r="J2" s="5"/>
      <c r="K2" s="5"/>
      <c r="L2" s="5"/>
      <c r="M2" s="5"/>
    </row>
    <row r="3" spans="1:13" x14ac:dyDescent="0.25">
      <c r="A3" s="270" t="s">
        <v>175</v>
      </c>
      <c r="B3" s="270"/>
      <c r="C3" s="270"/>
      <c r="D3" s="270"/>
      <c r="E3" s="270"/>
      <c r="F3" s="270"/>
      <c r="G3" s="270"/>
      <c r="H3" s="270"/>
      <c r="I3" s="270"/>
      <c r="J3" s="270"/>
      <c r="K3" s="270"/>
      <c r="L3" s="270"/>
      <c r="M3" s="270"/>
    </row>
    <row r="4" spans="1:13" x14ac:dyDescent="0.25">
      <c r="A4" s="148"/>
      <c r="B4" s="149"/>
      <c r="C4" s="149"/>
      <c r="D4" s="150"/>
      <c r="E4" s="150"/>
      <c r="F4" s="150"/>
      <c r="G4" s="150"/>
      <c r="H4" s="150"/>
      <c r="I4" s="150"/>
      <c r="J4" s="41"/>
      <c r="K4" s="41"/>
      <c r="L4" s="41"/>
      <c r="M4" s="41"/>
    </row>
    <row r="5" spans="1:13" ht="63" x14ac:dyDescent="0.25">
      <c r="A5" s="148"/>
      <c r="B5" s="48" t="s">
        <v>158</v>
      </c>
      <c r="C5" s="48" t="s">
        <v>176</v>
      </c>
      <c r="D5" s="48" t="s">
        <v>177</v>
      </c>
      <c r="E5" s="48" t="s">
        <v>178</v>
      </c>
      <c r="F5" s="48" t="s">
        <v>162</v>
      </c>
      <c r="G5" s="150"/>
      <c r="H5" s="150"/>
      <c r="I5" s="150"/>
      <c r="J5" s="41"/>
      <c r="K5" s="41"/>
      <c r="L5" s="41"/>
      <c r="M5" s="41"/>
    </row>
    <row r="6" spans="1:13" x14ac:dyDescent="0.25">
      <c r="A6" s="148"/>
      <c r="B6" s="294" t="s">
        <v>159</v>
      </c>
      <c r="C6" s="159">
        <v>45346</v>
      </c>
      <c r="D6" s="146">
        <v>18730</v>
      </c>
      <c r="E6" s="146">
        <v>25000</v>
      </c>
      <c r="F6" s="297">
        <f>SUM(D6:E8)</f>
        <v>123730</v>
      </c>
      <c r="G6" s="150"/>
      <c r="H6" s="150"/>
      <c r="I6" s="150"/>
      <c r="J6" s="41"/>
      <c r="K6" s="41"/>
      <c r="L6" s="41"/>
      <c r="M6" s="41"/>
    </row>
    <row r="7" spans="1:13" x14ac:dyDescent="0.25">
      <c r="A7" s="148"/>
      <c r="B7" s="295"/>
      <c r="C7" s="159">
        <v>45347</v>
      </c>
      <c r="D7" s="146">
        <v>0</v>
      </c>
      <c r="E7" s="146">
        <v>40000</v>
      </c>
      <c r="F7" s="298"/>
      <c r="G7" s="150"/>
      <c r="H7" s="150"/>
      <c r="I7" s="150"/>
      <c r="J7" s="41"/>
      <c r="K7" s="41"/>
      <c r="L7" s="41"/>
      <c r="M7" s="41"/>
    </row>
    <row r="8" spans="1:13" x14ac:dyDescent="0.25">
      <c r="A8" s="148"/>
      <c r="B8" s="296"/>
      <c r="C8" s="159">
        <v>45348</v>
      </c>
      <c r="D8" s="146">
        <v>0</v>
      </c>
      <c r="E8" s="146">
        <v>40000</v>
      </c>
      <c r="F8" s="299"/>
      <c r="G8" s="150"/>
      <c r="H8" s="150"/>
      <c r="I8" s="150"/>
      <c r="J8" s="41"/>
      <c r="K8" s="41"/>
      <c r="L8" s="41"/>
      <c r="M8" s="41"/>
    </row>
    <row r="9" spans="1:13" x14ac:dyDescent="0.25">
      <c r="A9" s="148"/>
      <c r="B9" s="48" t="s">
        <v>160</v>
      </c>
      <c r="C9" s="159">
        <v>45397</v>
      </c>
      <c r="D9" s="146">
        <v>8330</v>
      </c>
      <c r="E9" s="146">
        <v>10000</v>
      </c>
      <c r="F9" s="146">
        <f>SUM(D9:E9)</f>
        <v>18330</v>
      </c>
      <c r="G9" s="150"/>
      <c r="H9" s="150"/>
      <c r="I9" s="150"/>
      <c r="J9" s="41"/>
      <c r="K9" s="41"/>
      <c r="L9" s="41"/>
      <c r="M9" s="41"/>
    </row>
    <row r="10" spans="1:13" x14ac:dyDescent="0.25">
      <c r="A10" s="148"/>
      <c r="B10" s="294" t="s">
        <v>161</v>
      </c>
      <c r="C10" s="159">
        <v>45600</v>
      </c>
      <c r="D10" s="146">
        <v>15315</v>
      </c>
      <c r="E10" s="146">
        <v>20250</v>
      </c>
      <c r="F10" s="297">
        <f>SUM(D10:E11)</f>
        <v>75565</v>
      </c>
      <c r="G10" s="150"/>
      <c r="H10" s="150"/>
      <c r="I10" s="150"/>
      <c r="J10" s="41"/>
      <c r="K10" s="41"/>
      <c r="L10" s="41"/>
      <c r="M10" s="41"/>
    </row>
    <row r="11" spans="1:13" x14ac:dyDescent="0.25">
      <c r="A11" s="148"/>
      <c r="B11" s="296"/>
      <c r="C11" s="159">
        <v>45601</v>
      </c>
      <c r="D11" s="146">
        <v>0</v>
      </c>
      <c r="E11" s="146">
        <v>40000</v>
      </c>
      <c r="F11" s="299"/>
      <c r="G11" s="150"/>
      <c r="H11" s="150"/>
      <c r="I11" s="150"/>
      <c r="J11" s="41"/>
      <c r="K11" s="41"/>
      <c r="L11" s="41"/>
      <c r="M11" s="41"/>
    </row>
    <row r="12" spans="1:13" x14ac:dyDescent="0.25">
      <c r="A12" s="148"/>
      <c r="B12" s="157"/>
      <c r="C12" s="157"/>
      <c r="D12" s="158"/>
      <c r="E12" s="156"/>
      <c r="F12" s="156"/>
      <c r="G12" s="156"/>
      <c r="H12" s="150"/>
      <c r="I12" s="150"/>
      <c r="J12" s="41"/>
      <c r="K12" s="41"/>
      <c r="L12" s="41"/>
      <c r="M12" s="41"/>
    </row>
    <row r="13" spans="1:13" x14ac:dyDescent="0.25">
      <c r="A13" s="47" t="s">
        <v>163</v>
      </c>
      <c r="B13" s="157"/>
      <c r="C13" s="157"/>
      <c r="D13" s="158"/>
      <c r="E13" s="156"/>
      <c r="F13" s="156"/>
      <c r="G13" s="156"/>
      <c r="H13" s="150"/>
      <c r="I13" s="150"/>
      <c r="J13" s="41"/>
      <c r="K13" s="41"/>
      <c r="L13" s="33" t="s">
        <v>164</v>
      </c>
      <c r="M13" s="146">
        <v>120000</v>
      </c>
    </row>
    <row r="14" spans="1:13" x14ac:dyDescent="0.25">
      <c r="A14" s="148"/>
      <c r="B14" s="157"/>
      <c r="C14" s="157"/>
      <c r="D14" s="158"/>
      <c r="E14" s="156"/>
      <c r="F14" s="156"/>
      <c r="G14" s="156"/>
      <c r="H14" s="150"/>
      <c r="I14" s="150"/>
      <c r="J14" s="41"/>
      <c r="K14" s="41"/>
      <c r="L14" s="41"/>
      <c r="M14" s="41"/>
    </row>
    <row r="15" spans="1:13" x14ac:dyDescent="0.25">
      <c r="A15" s="22" t="s">
        <v>2</v>
      </c>
      <c r="B15" s="5" t="s">
        <v>246</v>
      </c>
      <c r="C15" s="5"/>
      <c r="D15" s="5"/>
      <c r="E15" s="5"/>
      <c r="F15" s="5"/>
      <c r="G15" s="5"/>
      <c r="H15" s="5"/>
      <c r="I15" s="5"/>
      <c r="J15" s="41"/>
      <c r="K15" s="41"/>
      <c r="L15" s="41"/>
      <c r="M15" s="41"/>
    </row>
    <row r="16" spans="1:13" x14ac:dyDescent="0.25">
      <c r="A16" s="59"/>
      <c r="B16" s="59" t="s">
        <v>188</v>
      </c>
      <c r="C16" s="148"/>
      <c r="D16" s="156"/>
      <c r="E16" s="156"/>
      <c r="F16" s="156"/>
      <c r="G16" s="150"/>
      <c r="H16" s="150"/>
      <c r="I16" s="150"/>
      <c r="J16" s="41"/>
      <c r="K16" s="33" t="s">
        <v>168</v>
      </c>
      <c r="L16" s="146">
        <v>4000</v>
      </c>
      <c r="M16" s="146">
        <v>8000</v>
      </c>
    </row>
    <row r="17" spans="1:13" x14ac:dyDescent="0.25">
      <c r="A17" s="59"/>
      <c r="B17" s="59" t="s">
        <v>189</v>
      </c>
      <c r="C17" s="148"/>
      <c r="D17" s="156"/>
      <c r="E17" s="156"/>
      <c r="F17" s="156"/>
      <c r="G17" s="150"/>
      <c r="H17" s="150"/>
      <c r="I17" s="150"/>
      <c r="J17" s="41"/>
      <c r="K17" s="33" t="s">
        <v>166</v>
      </c>
      <c r="L17" s="146">
        <v>15000</v>
      </c>
      <c r="M17" s="146">
        <v>50000</v>
      </c>
    </row>
    <row r="18" spans="1:13" x14ac:dyDescent="0.25">
      <c r="A18" s="59"/>
      <c r="B18" s="59" t="s">
        <v>165</v>
      </c>
      <c r="C18" s="148"/>
      <c r="D18" s="156"/>
      <c r="E18" s="156"/>
      <c r="F18" s="156"/>
      <c r="G18" s="150"/>
      <c r="H18" s="150"/>
      <c r="I18" s="150"/>
      <c r="J18" s="41"/>
      <c r="K18" s="33" t="s">
        <v>167</v>
      </c>
      <c r="L18" s="146">
        <v>20000</v>
      </c>
      <c r="M18" s="146"/>
    </row>
    <row r="19" spans="1:13" x14ac:dyDescent="0.25">
      <c r="A19" s="59"/>
      <c r="B19" s="59" t="s">
        <v>190</v>
      </c>
      <c r="C19" s="41"/>
      <c r="D19" s="41"/>
      <c r="E19" s="41"/>
      <c r="F19" s="41"/>
      <c r="G19" s="41"/>
      <c r="H19" s="41"/>
      <c r="I19" s="41"/>
      <c r="J19" s="41"/>
      <c r="K19" s="33" t="s">
        <v>168</v>
      </c>
      <c r="L19" s="146">
        <v>3000</v>
      </c>
      <c r="M19" s="146" t="s">
        <v>173</v>
      </c>
    </row>
    <row r="20" spans="1:13" x14ac:dyDescent="0.25">
      <c r="A20" s="59"/>
      <c r="B20" s="59" t="s">
        <v>170</v>
      </c>
      <c r="C20" s="41"/>
      <c r="D20" s="41"/>
      <c r="E20" s="41"/>
      <c r="F20" s="41"/>
      <c r="G20" s="41"/>
      <c r="H20" s="41"/>
      <c r="I20" s="41"/>
      <c r="J20" s="41"/>
      <c r="K20" s="33" t="s">
        <v>169</v>
      </c>
      <c r="L20" s="146">
        <v>130000</v>
      </c>
      <c r="M20" s="146"/>
    </row>
    <row r="21" spans="1:13" x14ac:dyDescent="0.25">
      <c r="A21" s="59"/>
      <c r="B21" s="59" t="s">
        <v>191</v>
      </c>
      <c r="C21" s="41"/>
      <c r="D21" s="41"/>
      <c r="E21" s="41"/>
      <c r="F21" s="41"/>
      <c r="G21" s="41"/>
      <c r="H21" s="41"/>
      <c r="I21" s="41"/>
      <c r="J21" s="41"/>
      <c r="K21" s="33" t="s">
        <v>171</v>
      </c>
      <c r="L21" s="160">
        <v>0.04</v>
      </c>
      <c r="M21" s="33"/>
    </row>
    <row r="22" spans="1:13" x14ac:dyDescent="0.25">
      <c r="A22" s="10"/>
      <c r="B22" s="163" t="s">
        <v>172</v>
      </c>
      <c r="C22" s="163"/>
      <c r="D22" s="164"/>
      <c r="E22" s="11"/>
      <c r="F22" s="5"/>
      <c r="G22" s="5"/>
      <c r="H22" s="5"/>
      <c r="I22" s="5"/>
      <c r="J22" s="5"/>
      <c r="K22" s="5"/>
      <c r="L22" s="5"/>
      <c r="M22" s="14"/>
    </row>
    <row r="24" spans="1:13" x14ac:dyDescent="0.25">
      <c r="B24" s="53"/>
      <c r="C24" s="52" t="s">
        <v>21</v>
      </c>
      <c r="D24" s="52" t="s">
        <v>22</v>
      </c>
      <c r="E24" s="52" t="s">
        <v>23</v>
      </c>
      <c r="F24" s="52" t="s">
        <v>24</v>
      </c>
      <c r="G24" s="52" t="s">
        <v>25</v>
      </c>
      <c r="H24" s="52" t="s">
        <v>174</v>
      </c>
    </row>
    <row r="25" spans="1:13" x14ac:dyDescent="0.25">
      <c r="B25" s="52" t="s">
        <v>159</v>
      </c>
      <c r="C25" s="162"/>
      <c r="D25" s="162"/>
      <c r="E25" s="162"/>
      <c r="F25" s="162"/>
      <c r="G25" s="162"/>
      <c r="H25" s="162"/>
    </row>
    <row r="26" spans="1:13" x14ac:dyDescent="0.25">
      <c r="B26" s="52" t="s">
        <v>160</v>
      </c>
      <c r="C26" s="162"/>
      <c r="D26" s="162"/>
      <c r="E26" s="162"/>
      <c r="F26" s="162"/>
      <c r="G26" s="162"/>
      <c r="H26" s="162"/>
    </row>
    <row r="27" spans="1:13" x14ac:dyDescent="0.25">
      <c r="B27" s="52" t="s">
        <v>161</v>
      </c>
      <c r="C27" s="162"/>
      <c r="D27" s="162"/>
      <c r="E27" s="162"/>
      <c r="F27" s="162"/>
      <c r="G27" s="162"/>
      <c r="H27" s="162"/>
    </row>
    <row r="28" spans="1:13" x14ac:dyDescent="0.25">
      <c r="C28" s="161"/>
      <c r="D28" s="161"/>
      <c r="E28" s="161"/>
      <c r="F28" s="161"/>
      <c r="G28" s="161"/>
      <c r="H28" s="161"/>
    </row>
    <row r="30" spans="1:13" x14ac:dyDescent="0.25">
      <c r="A30" s="22" t="s">
        <v>3</v>
      </c>
      <c r="B30" s="5" t="s">
        <v>192</v>
      </c>
      <c r="C30" s="5"/>
      <c r="D30" s="5"/>
      <c r="E30" s="5"/>
      <c r="F30" s="5"/>
      <c r="G30" s="5"/>
      <c r="H30" s="5"/>
      <c r="I30" s="5"/>
      <c r="J30" s="5"/>
      <c r="K30" s="5"/>
      <c r="L30" s="5"/>
      <c r="M30" s="14"/>
    </row>
    <row r="31" spans="1:13" x14ac:dyDescent="0.25">
      <c r="A31" s="10"/>
      <c r="B31" s="10" t="s">
        <v>0</v>
      </c>
      <c r="C31" s="10"/>
      <c r="D31" s="11"/>
      <c r="E31" s="11"/>
      <c r="F31" s="5"/>
      <c r="G31" s="5"/>
      <c r="H31" s="5"/>
      <c r="I31" s="5"/>
      <c r="J31" s="5"/>
      <c r="K31" s="5"/>
      <c r="L31" s="5"/>
      <c r="M31" s="14"/>
    </row>
    <row r="32" spans="1:13" x14ac:dyDescent="0.25">
      <c r="A32" s="287"/>
      <c r="B32" s="287"/>
      <c r="C32" s="287"/>
      <c r="D32" s="287"/>
      <c r="E32" s="287"/>
      <c r="F32" s="287"/>
      <c r="G32" s="287"/>
      <c r="H32" s="287"/>
      <c r="I32" s="287"/>
      <c r="J32" s="287"/>
      <c r="K32" s="287"/>
      <c r="L32" s="287"/>
      <c r="M32" s="287"/>
    </row>
    <row r="33" spans="1:13" x14ac:dyDescent="0.25">
      <c r="A33" s="287"/>
      <c r="B33" s="287"/>
      <c r="C33" s="287"/>
      <c r="D33" s="287"/>
      <c r="E33" s="287"/>
      <c r="F33" s="287"/>
      <c r="G33" s="287"/>
      <c r="H33" s="287"/>
      <c r="I33" s="287"/>
      <c r="J33" s="287"/>
      <c r="K33" s="287"/>
      <c r="L33" s="287"/>
      <c r="M33" s="287"/>
    </row>
    <row r="34" spans="1:13" x14ac:dyDescent="0.25">
      <c r="A34" s="287"/>
      <c r="B34" s="287"/>
      <c r="C34" s="287"/>
      <c r="D34" s="287"/>
      <c r="E34" s="287"/>
      <c r="F34" s="287"/>
      <c r="G34" s="287"/>
      <c r="H34" s="287"/>
      <c r="I34" s="287"/>
      <c r="J34" s="287"/>
      <c r="K34" s="287"/>
      <c r="L34" s="287"/>
      <c r="M34" s="287"/>
    </row>
  </sheetData>
  <mergeCells count="6">
    <mergeCell ref="A32:M34"/>
    <mergeCell ref="A3:M3"/>
    <mergeCell ref="B6:B8"/>
    <mergeCell ref="F6:F8"/>
    <mergeCell ref="B10:B11"/>
    <mergeCell ref="F10:F11"/>
  </mergeCells>
  <phoneticPr fontId="5"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C3765-46F4-4A78-A040-03981C92FCA5}">
  <dimension ref="A1:X98"/>
  <sheetViews>
    <sheetView zoomScaleNormal="100" workbookViewId="0"/>
  </sheetViews>
  <sheetFormatPr defaultColWidth="9.28515625" defaultRowHeight="15.75" x14ac:dyDescent="0.25"/>
  <cols>
    <col min="1" max="1" width="15.140625" style="1" customWidth="1"/>
    <col min="2" max="4" width="17.42578125" style="1" customWidth="1"/>
    <col min="5" max="6" width="12.28515625" style="1" bestFit="1" customWidth="1"/>
    <col min="7" max="8" width="11.7109375" style="1" bestFit="1" customWidth="1"/>
    <col min="9" max="10" width="12" style="1" customWidth="1"/>
    <col min="11" max="11" width="16.85546875" style="1" bestFit="1" customWidth="1"/>
    <col min="12" max="13" width="12.28515625" style="1" bestFit="1" customWidth="1"/>
    <col min="14" max="16384" width="9.28515625" style="1"/>
  </cols>
  <sheetData>
    <row r="1" spans="1:13" ht="18" customHeight="1" x14ac:dyDescent="0.3">
      <c r="A1" s="13" t="s">
        <v>17</v>
      </c>
      <c r="B1" s="14"/>
      <c r="C1" s="5"/>
      <c r="D1" s="14"/>
      <c r="E1" s="14"/>
      <c r="F1" s="14"/>
      <c r="G1" s="14"/>
      <c r="H1" s="14"/>
      <c r="I1" s="40"/>
      <c r="J1" s="40"/>
      <c r="K1" s="40"/>
      <c r="L1" s="3"/>
      <c r="M1" s="3"/>
    </row>
    <row r="2" spans="1:13" x14ac:dyDescent="0.25">
      <c r="A2" s="300" t="s">
        <v>230</v>
      </c>
      <c r="B2" s="300"/>
      <c r="C2" s="300"/>
      <c r="D2" s="300"/>
      <c r="E2" s="300"/>
      <c r="F2" s="300"/>
      <c r="G2" s="300"/>
      <c r="H2" s="300"/>
      <c r="I2" s="300"/>
      <c r="J2" s="300"/>
      <c r="K2" s="300"/>
      <c r="L2" s="3"/>
      <c r="M2" s="3"/>
    </row>
    <row r="3" spans="1:13" x14ac:dyDescent="0.25">
      <c r="A3" s="5"/>
      <c r="B3" s="5"/>
      <c r="C3" s="5"/>
      <c r="D3" s="5"/>
      <c r="E3" s="5"/>
      <c r="F3" s="5"/>
      <c r="G3" s="5"/>
      <c r="H3" s="5"/>
      <c r="I3" s="5"/>
      <c r="J3" s="5"/>
      <c r="K3" s="5"/>
      <c r="L3" s="5"/>
      <c r="M3" s="5"/>
    </row>
    <row r="4" spans="1:13" x14ac:dyDescent="0.25">
      <c r="A4" s="7" t="s">
        <v>231</v>
      </c>
      <c r="B4" s="5"/>
      <c r="C4" s="5"/>
      <c r="D4" s="5"/>
      <c r="E4" s="5"/>
      <c r="F4" s="5"/>
      <c r="G4" s="5"/>
      <c r="H4" s="5"/>
      <c r="I4" s="5"/>
      <c r="J4" s="5"/>
      <c r="K4" s="5"/>
      <c r="L4" s="5"/>
      <c r="M4" s="5"/>
    </row>
    <row r="5" spans="1:13" x14ac:dyDescent="0.25">
      <c r="A5" s="5"/>
      <c r="B5" s="5"/>
      <c r="C5" s="5"/>
      <c r="D5" s="5"/>
      <c r="E5" s="5"/>
      <c r="F5" s="5"/>
      <c r="G5" s="5"/>
      <c r="H5" s="5"/>
      <c r="I5" s="5"/>
      <c r="J5" s="5"/>
      <c r="K5" s="5"/>
      <c r="L5" s="5"/>
      <c r="M5" s="5"/>
    </row>
    <row r="6" spans="1:13" ht="31.5" x14ac:dyDescent="0.25">
      <c r="A6" s="5"/>
      <c r="B6" s="49" t="s">
        <v>232</v>
      </c>
      <c r="C6" s="180" t="s">
        <v>1</v>
      </c>
      <c r="D6" s="5"/>
      <c r="E6" s="5"/>
      <c r="F6" s="5"/>
      <c r="G6" s="5"/>
      <c r="H6" s="5"/>
      <c r="I6" s="5"/>
      <c r="J6" s="5"/>
      <c r="K6" s="5"/>
      <c r="L6" s="5"/>
      <c r="M6" s="5"/>
    </row>
    <row r="7" spans="1:13" x14ac:dyDescent="0.25">
      <c r="A7" s="5"/>
      <c r="B7" s="182">
        <v>0</v>
      </c>
      <c r="C7" s="181">
        <v>0.42</v>
      </c>
      <c r="D7" s="5"/>
      <c r="E7" s="5"/>
      <c r="F7" s="5"/>
      <c r="G7" s="5"/>
      <c r="H7" s="5"/>
      <c r="I7" s="5"/>
      <c r="J7" s="5"/>
      <c r="K7" s="5"/>
      <c r="L7" s="5"/>
      <c r="M7" s="5"/>
    </row>
    <row r="8" spans="1:13" x14ac:dyDescent="0.25">
      <c r="A8" s="5"/>
      <c r="B8" s="182">
        <v>1</v>
      </c>
      <c r="C8" s="181">
        <v>0.25</v>
      </c>
      <c r="D8" s="5"/>
      <c r="E8" s="5"/>
      <c r="F8" s="5"/>
      <c r="G8" s="5"/>
      <c r="H8" s="5"/>
      <c r="I8" s="5"/>
      <c r="J8" s="5"/>
      <c r="K8" s="5"/>
      <c r="L8" s="5"/>
      <c r="M8" s="5"/>
    </row>
    <row r="9" spans="1:13" x14ac:dyDescent="0.25">
      <c r="A9" s="5"/>
      <c r="B9" s="182">
        <v>2</v>
      </c>
      <c r="C9" s="181">
        <v>0.18</v>
      </c>
      <c r="D9" s="5"/>
      <c r="E9" s="5"/>
      <c r="F9" s="5"/>
      <c r="G9" s="5"/>
      <c r="H9" s="5"/>
      <c r="I9" s="5"/>
      <c r="J9" s="5"/>
      <c r="K9" s="5"/>
      <c r="L9" s="5"/>
      <c r="M9" s="5"/>
    </row>
    <row r="10" spans="1:13" x14ac:dyDescent="0.25">
      <c r="A10" s="5"/>
      <c r="B10" s="182">
        <v>3</v>
      </c>
      <c r="C10" s="181">
        <v>0.1</v>
      </c>
      <c r="D10" s="5"/>
      <c r="E10" s="5"/>
      <c r="F10" s="5"/>
      <c r="G10" s="5"/>
      <c r="H10" s="5"/>
      <c r="I10" s="5"/>
      <c r="J10" s="5"/>
      <c r="K10" s="5"/>
      <c r="L10" s="5"/>
      <c r="M10" s="5"/>
    </row>
    <row r="11" spans="1:13" x14ac:dyDescent="0.25">
      <c r="A11" s="5"/>
      <c r="B11" s="182">
        <v>4</v>
      </c>
      <c r="C11" s="181">
        <v>0.05</v>
      </c>
      <c r="D11" s="5"/>
      <c r="E11" s="5"/>
      <c r="F11" s="5"/>
      <c r="G11" s="5"/>
      <c r="H11" s="5"/>
      <c r="I11" s="5"/>
      <c r="J11" s="5"/>
      <c r="K11" s="5"/>
      <c r="L11" s="5"/>
      <c r="M11" s="5"/>
    </row>
    <row r="12" spans="1:13" x14ac:dyDescent="0.25">
      <c r="A12" s="5"/>
      <c r="B12" s="5"/>
      <c r="C12" s="5"/>
      <c r="D12" s="5"/>
      <c r="E12" s="5"/>
      <c r="F12" s="5"/>
      <c r="G12" s="5"/>
      <c r="H12" s="5"/>
      <c r="I12" s="5"/>
      <c r="J12" s="5"/>
      <c r="K12" s="5"/>
      <c r="L12" s="5"/>
      <c r="M12" s="5"/>
    </row>
    <row r="13" spans="1:13" x14ac:dyDescent="0.25">
      <c r="A13" s="5" t="s">
        <v>233</v>
      </c>
      <c r="B13" s="5"/>
      <c r="C13" s="5"/>
      <c r="D13" s="5"/>
      <c r="E13" s="5"/>
      <c r="F13" s="5"/>
      <c r="G13" s="5"/>
      <c r="H13" s="5"/>
      <c r="I13" s="5"/>
      <c r="J13" s="5"/>
      <c r="K13" s="5"/>
      <c r="L13" s="5"/>
      <c r="M13" s="5"/>
    </row>
    <row r="14" spans="1:13" x14ac:dyDescent="0.25">
      <c r="A14" s="5"/>
      <c r="B14" s="5"/>
      <c r="C14" s="5"/>
      <c r="D14" s="5"/>
      <c r="E14" s="5"/>
      <c r="F14" s="5"/>
      <c r="G14" s="5"/>
      <c r="H14" s="5"/>
      <c r="I14" s="5"/>
      <c r="J14" s="5"/>
      <c r="K14" s="5"/>
      <c r="L14" s="5"/>
      <c r="M14" s="5"/>
    </row>
    <row r="15" spans="1:13" ht="31.5" x14ac:dyDescent="0.25">
      <c r="A15" s="5"/>
      <c r="B15" s="49" t="s">
        <v>234</v>
      </c>
      <c r="C15" s="49" t="s">
        <v>1</v>
      </c>
      <c r="D15" s="5"/>
      <c r="E15" s="5"/>
      <c r="F15" s="5"/>
      <c r="G15" s="5"/>
      <c r="H15" s="5"/>
      <c r="I15" s="5"/>
      <c r="J15" s="5"/>
      <c r="K15" s="5"/>
      <c r="L15" s="5"/>
      <c r="M15" s="5"/>
    </row>
    <row r="16" spans="1:13" x14ac:dyDescent="0.25">
      <c r="A16" s="5"/>
      <c r="B16" s="182">
        <v>1</v>
      </c>
      <c r="C16" s="181">
        <v>0.45</v>
      </c>
      <c r="D16" s="5"/>
      <c r="E16" s="5"/>
      <c r="F16" s="5"/>
      <c r="G16" s="5"/>
      <c r="H16" s="5"/>
      <c r="I16" s="5"/>
      <c r="J16" s="5"/>
      <c r="K16" s="5"/>
      <c r="L16" s="5"/>
      <c r="M16" s="5"/>
    </row>
    <row r="17" spans="1:15" x14ac:dyDescent="0.25">
      <c r="A17" s="5"/>
      <c r="B17" s="182">
        <v>2</v>
      </c>
      <c r="C17" s="181">
        <v>0.3</v>
      </c>
      <c r="D17" s="5"/>
      <c r="E17" s="5"/>
      <c r="F17" s="5"/>
      <c r="G17" s="5"/>
      <c r="H17" s="5"/>
      <c r="I17" s="5"/>
      <c r="J17" s="5"/>
      <c r="K17" s="5"/>
      <c r="L17" s="5"/>
      <c r="M17" s="5"/>
    </row>
    <row r="18" spans="1:15" x14ac:dyDescent="0.25">
      <c r="A18" s="5"/>
      <c r="B18" s="182">
        <v>3</v>
      </c>
      <c r="C18" s="181">
        <v>0.19</v>
      </c>
      <c r="D18" s="5"/>
      <c r="E18" s="5"/>
      <c r="F18" s="5"/>
      <c r="G18" s="5"/>
      <c r="H18" s="5"/>
      <c r="I18" s="5"/>
      <c r="J18" s="5"/>
      <c r="K18" s="5"/>
      <c r="L18" s="5"/>
      <c r="M18" s="5"/>
    </row>
    <row r="19" spans="1:15" x14ac:dyDescent="0.25">
      <c r="A19" s="5"/>
      <c r="B19" s="182">
        <v>4</v>
      </c>
      <c r="C19" s="181">
        <v>0.06</v>
      </c>
      <c r="D19" s="5"/>
      <c r="E19" s="5"/>
      <c r="F19" s="5"/>
      <c r="G19" s="5"/>
      <c r="H19" s="5"/>
      <c r="I19" s="5"/>
      <c r="J19" s="5"/>
      <c r="K19" s="5"/>
      <c r="L19" s="5"/>
      <c r="M19" s="5"/>
    </row>
    <row r="20" spans="1:15" x14ac:dyDescent="0.25">
      <c r="A20" s="5"/>
      <c r="B20" s="5"/>
      <c r="C20" s="5"/>
      <c r="D20" s="5"/>
      <c r="E20" s="5"/>
      <c r="F20" s="5"/>
      <c r="G20" s="5"/>
      <c r="H20" s="5"/>
      <c r="I20" s="5"/>
      <c r="J20" s="5"/>
      <c r="K20" s="5"/>
      <c r="L20" s="5"/>
      <c r="M20" s="5"/>
    </row>
    <row r="21" spans="1:15" x14ac:dyDescent="0.25">
      <c r="A21" s="5" t="s">
        <v>235</v>
      </c>
      <c r="B21" s="5"/>
      <c r="C21" s="5"/>
      <c r="D21" s="5"/>
      <c r="E21" s="5"/>
      <c r="F21" s="5"/>
      <c r="G21" s="5"/>
      <c r="H21" s="5"/>
      <c r="I21" s="5"/>
      <c r="J21" s="5"/>
      <c r="K21" s="5"/>
      <c r="L21" s="5"/>
      <c r="M21" s="5"/>
    </row>
    <row r="22" spans="1:15" x14ac:dyDescent="0.25">
      <c r="A22" s="5"/>
      <c r="B22" s="5"/>
      <c r="C22" s="5"/>
      <c r="D22" s="5"/>
      <c r="E22" s="5"/>
      <c r="F22" s="5"/>
      <c r="G22" s="5"/>
      <c r="H22" s="5"/>
      <c r="I22" s="5"/>
      <c r="J22" s="5"/>
      <c r="K22" s="5"/>
      <c r="L22" s="5"/>
      <c r="M22" s="5"/>
    </row>
    <row r="23" spans="1:15" x14ac:dyDescent="0.25">
      <c r="A23" s="21" t="s">
        <v>2</v>
      </c>
      <c r="B23" s="286" t="s">
        <v>248</v>
      </c>
      <c r="C23" s="286"/>
      <c r="D23" s="286"/>
      <c r="E23" s="286"/>
      <c r="F23" s="286"/>
      <c r="G23" s="286"/>
      <c r="H23" s="286"/>
      <c r="I23" s="286"/>
      <c r="J23" s="286"/>
      <c r="K23" s="286"/>
      <c r="L23" s="286"/>
      <c r="M23" s="14"/>
    </row>
    <row r="24" spans="1:15" x14ac:dyDescent="0.25">
      <c r="A24" s="10"/>
      <c r="B24" s="171" t="s">
        <v>0</v>
      </c>
      <c r="C24" s="171"/>
      <c r="D24" s="11"/>
      <c r="E24" s="11"/>
      <c r="F24" s="5"/>
      <c r="G24" s="5"/>
      <c r="H24" s="5"/>
      <c r="I24" s="5"/>
      <c r="J24" s="5"/>
      <c r="K24" s="5"/>
      <c r="L24" s="5"/>
      <c r="M24" s="14"/>
    </row>
    <row r="25" spans="1:15" x14ac:dyDescent="0.25">
      <c r="A25" s="169"/>
      <c r="B25" s="169"/>
      <c r="C25" s="169"/>
      <c r="D25" s="169"/>
      <c r="E25" s="169"/>
      <c r="F25" s="169"/>
      <c r="G25" s="169"/>
      <c r="H25" s="169"/>
      <c r="I25" s="169"/>
      <c r="J25" s="169"/>
      <c r="K25" s="169"/>
      <c r="L25" s="169"/>
      <c r="M25" s="169"/>
      <c r="N25" s="169"/>
      <c r="O25" s="169"/>
    </row>
    <row r="26" spans="1:15" hidden="1" x14ac:dyDescent="0.25">
      <c r="A26" s="183"/>
      <c r="B26" s="183"/>
      <c r="C26" s="183"/>
      <c r="D26" s="183"/>
      <c r="E26" s="183"/>
      <c r="F26" s="183"/>
      <c r="G26" s="183"/>
      <c r="H26" s="183"/>
      <c r="I26" s="183"/>
      <c r="J26" s="183"/>
      <c r="K26" s="183"/>
      <c r="L26" s="183"/>
      <c r="M26" s="169"/>
      <c r="N26" s="169"/>
      <c r="O26" s="169"/>
    </row>
    <row r="27" spans="1:15" hidden="1" x14ac:dyDescent="0.25">
      <c r="A27" s="183"/>
      <c r="B27" s="183"/>
      <c r="C27" s="183"/>
      <c r="D27" s="183"/>
      <c r="E27" s="183"/>
      <c r="F27" s="183"/>
      <c r="G27" s="183"/>
      <c r="H27" s="183"/>
      <c r="I27" s="183"/>
      <c r="J27" s="183"/>
      <c r="K27" s="183"/>
      <c r="L27" s="183"/>
      <c r="M27" s="169"/>
      <c r="N27" s="169"/>
      <c r="O27" s="169"/>
    </row>
    <row r="28" spans="1:15" hidden="1" x14ac:dyDescent="0.25">
      <c r="A28" s="183"/>
      <c r="B28" s="183"/>
      <c r="C28" s="183"/>
      <c r="D28" s="183"/>
      <c r="E28" s="183"/>
      <c r="F28" s="183"/>
      <c r="G28" s="183"/>
      <c r="H28" s="183"/>
      <c r="I28" s="183"/>
      <c r="J28" s="183"/>
      <c r="K28" s="183"/>
      <c r="L28" s="183"/>
      <c r="M28" s="169"/>
      <c r="N28" s="169"/>
      <c r="O28" s="169"/>
    </row>
    <row r="29" spans="1:15" hidden="1" x14ac:dyDescent="0.25">
      <c r="A29" s="183"/>
      <c r="B29" s="183"/>
      <c r="C29" s="183"/>
      <c r="D29" s="183"/>
      <c r="E29" s="183"/>
      <c r="F29" s="183"/>
      <c r="G29" s="183"/>
      <c r="H29" s="183"/>
      <c r="I29" s="183"/>
      <c r="J29" s="183"/>
      <c r="K29" s="183"/>
      <c r="L29" s="183"/>
      <c r="M29" s="169"/>
      <c r="N29" s="169"/>
      <c r="O29" s="169"/>
    </row>
    <row r="30" spans="1:15" hidden="1" x14ac:dyDescent="0.25">
      <c r="A30" s="183"/>
      <c r="B30" s="183"/>
      <c r="C30" s="183"/>
      <c r="D30" s="183"/>
      <c r="E30" s="183"/>
      <c r="F30" s="183"/>
      <c r="G30" s="183"/>
      <c r="H30" s="183"/>
      <c r="I30" s="183"/>
      <c r="J30" s="183"/>
      <c r="K30" s="183"/>
      <c r="L30" s="183"/>
      <c r="M30" s="169"/>
      <c r="N30" s="169"/>
      <c r="O30" s="169"/>
    </row>
    <row r="31" spans="1:15" hidden="1" x14ac:dyDescent="0.25">
      <c r="A31" s="183"/>
      <c r="B31" s="183"/>
      <c r="C31" s="183"/>
      <c r="D31" s="183"/>
      <c r="E31" s="183"/>
      <c r="F31" s="183"/>
      <c r="G31" s="183"/>
      <c r="H31" s="183"/>
      <c r="I31" s="183"/>
      <c r="J31" s="183"/>
      <c r="K31" s="183"/>
      <c r="L31" s="183"/>
      <c r="M31" s="169"/>
      <c r="N31" s="169"/>
      <c r="O31" s="169"/>
    </row>
    <row r="32" spans="1:15" hidden="1" x14ac:dyDescent="0.25">
      <c r="A32" s="183"/>
      <c r="B32" s="183"/>
      <c r="C32" s="183"/>
      <c r="D32" s="183"/>
      <c r="E32" s="183"/>
      <c r="F32" s="183"/>
      <c r="G32" s="183"/>
      <c r="H32" s="183"/>
      <c r="I32" s="183"/>
      <c r="J32" s="183"/>
      <c r="K32" s="183"/>
      <c r="L32" s="183"/>
      <c r="M32" s="169"/>
      <c r="N32" s="169"/>
      <c r="O32" s="169"/>
    </row>
    <row r="33" spans="1:15" hidden="1" x14ac:dyDescent="0.25">
      <c r="A33" s="183"/>
      <c r="B33" s="183"/>
      <c r="C33" s="183"/>
      <c r="D33" s="183"/>
      <c r="E33" s="183"/>
      <c r="F33" s="183"/>
      <c r="G33" s="183"/>
      <c r="H33" s="183"/>
      <c r="I33" s="183"/>
      <c r="J33" s="183"/>
      <c r="K33" s="183"/>
      <c r="L33" s="183"/>
      <c r="M33" s="169"/>
      <c r="N33" s="169"/>
      <c r="O33" s="169"/>
    </row>
    <row r="34" spans="1:15" hidden="1" x14ac:dyDescent="0.25">
      <c r="A34" s="183"/>
      <c r="B34" s="183"/>
      <c r="C34" s="183"/>
      <c r="D34" s="183"/>
      <c r="E34" s="183"/>
      <c r="F34" s="183"/>
      <c r="G34" s="183"/>
      <c r="H34" s="183"/>
      <c r="I34" s="183"/>
      <c r="J34" s="183"/>
      <c r="K34" s="183"/>
      <c r="L34" s="183"/>
      <c r="M34" s="169"/>
      <c r="N34" s="169"/>
      <c r="O34" s="169"/>
    </row>
    <row r="35" spans="1:15" hidden="1" x14ac:dyDescent="0.25">
      <c r="A35" s="183"/>
      <c r="B35" s="183"/>
      <c r="C35" s="183"/>
      <c r="D35" s="183"/>
      <c r="E35" s="183"/>
      <c r="F35" s="183"/>
      <c r="G35" s="183"/>
      <c r="H35" s="183"/>
      <c r="I35" s="183"/>
      <c r="J35" s="183"/>
      <c r="K35" s="183"/>
      <c r="L35" s="183"/>
      <c r="M35" s="169"/>
      <c r="N35" s="169"/>
      <c r="O35" s="169"/>
    </row>
    <row r="36" spans="1:15" hidden="1" x14ac:dyDescent="0.25">
      <c r="A36" s="183"/>
      <c r="B36" s="183"/>
      <c r="C36" s="183"/>
      <c r="D36" s="183"/>
      <c r="E36" s="183"/>
      <c r="F36" s="183"/>
      <c r="G36" s="183"/>
      <c r="H36" s="183"/>
      <c r="I36" s="183"/>
      <c r="J36" s="183"/>
      <c r="K36" s="183"/>
      <c r="L36" s="183"/>
      <c r="M36" s="169"/>
      <c r="N36" s="169"/>
      <c r="O36" s="169"/>
    </row>
    <row r="37" spans="1:15" hidden="1" x14ac:dyDescent="0.25">
      <c r="A37" s="183"/>
      <c r="B37" s="183"/>
      <c r="C37" s="183"/>
      <c r="D37" s="183"/>
      <c r="E37" s="183"/>
      <c r="F37" s="183"/>
      <c r="G37" s="183"/>
      <c r="H37" s="183"/>
      <c r="I37" s="183"/>
      <c r="J37" s="183"/>
      <c r="K37" s="183"/>
      <c r="L37" s="183"/>
      <c r="M37" s="169"/>
      <c r="N37" s="169"/>
      <c r="O37" s="169"/>
    </row>
    <row r="38" spans="1:15" hidden="1" x14ac:dyDescent="0.25">
      <c r="A38" s="183"/>
      <c r="B38" s="183"/>
      <c r="C38" s="183"/>
      <c r="D38" s="183"/>
      <c r="E38" s="183"/>
      <c r="F38" s="183"/>
      <c r="G38" s="183"/>
      <c r="H38" s="183"/>
      <c r="I38" s="183"/>
      <c r="J38" s="183"/>
      <c r="K38" s="183"/>
      <c r="L38" s="183"/>
      <c r="M38" s="169"/>
      <c r="N38" s="169"/>
      <c r="O38" s="169"/>
    </row>
    <row r="39" spans="1:15" hidden="1" x14ac:dyDescent="0.25">
      <c r="A39" s="183"/>
      <c r="B39" s="183"/>
      <c r="C39" s="183"/>
      <c r="D39" s="183"/>
      <c r="E39" s="183"/>
      <c r="F39" s="183"/>
      <c r="G39" s="183"/>
      <c r="H39" s="183"/>
      <c r="I39" s="183"/>
      <c r="J39" s="183"/>
      <c r="K39" s="183"/>
      <c r="L39" s="183"/>
      <c r="M39" s="169"/>
      <c r="N39" s="169"/>
      <c r="O39" s="169"/>
    </row>
    <row r="40" spans="1:15" hidden="1" x14ac:dyDescent="0.25">
      <c r="A40" s="183"/>
      <c r="B40" s="183"/>
      <c r="C40" s="183"/>
      <c r="D40" s="183"/>
      <c r="E40" s="183"/>
      <c r="F40" s="183"/>
      <c r="G40" s="183"/>
      <c r="H40" s="183"/>
      <c r="I40" s="183"/>
      <c r="J40" s="183"/>
      <c r="K40" s="183"/>
      <c r="L40" s="183"/>
      <c r="M40" s="169"/>
      <c r="N40" s="169"/>
      <c r="O40" s="169"/>
    </row>
    <row r="41" spans="1:15" hidden="1" x14ac:dyDescent="0.25">
      <c r="A41" s="183"/>
      <c r="B41" s="183"/>
      <c r="C41" s="183"/>
      <c r="D41" s="183"/>
      <c r="E41" s="183"/>
      <c r="F41" s="183"/>
      <c r="G41" s="183"/>
      <c r="H41" s="183"/>
      <c r="I41" s="183"/>
      <c r="J41" s="183"/>
      <c r="K41" s="183"/>
      <c r="L41" s="183"/>
      <c r="M41" s="169"/>
      <c r="N41" s="169"/>
      <c r="O41" s="169"/>
    </row>
    <row r="42" spans="1:15" hidden="1" x14ac:dyDescent="0.25">
      <c r="A42" s="183"/>
      <c r="B42" s="183"/>
      <c r="C42" s="183"/>
      <c r="D42" s="183"/>
      <c r="E42" s="183"/>
      <c r="F42" s="183"/>
      <c r="G42" s="183"/>
      <c r="H42" s="183"/>
      <c r="I42" s="183"/>
      <c r="J42" s="183"/>
      <c r="K42" s="183"/>
      <c r="L42" s="183"/>
      <c r="M42" s="169"/>
      <c r="N42" s="169"/>
      <c r="O42" s="169"/>
    </row>
    <row r="43" spans="1:15" hidden="1" x14ac:dyDescent="0.25">
      <c r="A43" s="183"/>
      <c r="B43" s="183"/>
      <c r="C43" s="183"/>
      <c r="D43" s="183"/>
      <c r="E43" s="183"/>
      <c r="F43" s="183"/>
      <c r="G43" s="183"/>
      <c r="H43" s="183"/>
      <c r="I43" s="183"/>
      <c r="J43" s="183"/>
      <c r="K43" s="183"/>
      <c r="L43" s="183"/>
      <c r="M43" s="169"/>
      <c r="N43" s="169"/>
      <c r="O43" s="169"/>
    </row>
    <row r="44" spans="1:15" hidden="1" x14ac:dyDescent="0.25">
      <c r="A44" s="183"/>
      <c r="B44" s="183"/>
      <c r="C44" s="183"/>
      <c r="D44" s="183"/>
      <c r="E44" s="183"/>
      <c r="F44" s="183"/>
      <c r="G44" s="183"/>
      <c r="H44" s="183"/>
      <c r="I44" s="183"/>
      <c r="J44" s="183"/>
      <c r="K44" s="183"/>
      <c r="L44" s="183"/>
      <c r="M44" s="169"/>
      <c r="N44" s="169"/>
      <c r="O44" s="169"/>
    </row>
    <row r="45" spans="1:15" hidden="1" x14ac:dyDescent="0.25">
      <c r="A45" s="183"/>
      <c r="B45" s="183"/>
      <c r="C45" s="183"/>
      <c r="D45" s="183"/>
      <c r="E45" s="183"/>
      <c r="F45" s="183"/>
      <c r="G45" s="183"/>
      <c r="H45" s="183"/>
      <c r="I45" s="183"/>
      <c r="J45" s="183"/>
      <c r="K45" s="183"/>
      <c r="L45" s="183"/>
      <c r="M45" s="169"/>
      <c r="N45" s="169"/>
      <c r="O45" s="169"/>
    </row>
    <row r="46" spans="1:15" hidden="1" x14ac:dyDescent="0.25">
      <c r="A46" s="183"/>
      <c r="B46" s="183"/>
      <c r="C46" s="183"/>
      <c r="D46" s="183"/>
      <c r="E46" s="183"/>
      <c r="F46" s="183"/>
      <c r="G46" s="183"/>
      <c r="H46" s="183"/>
      <c r="I46" s="183"/>
      <c r="J46" s="183"/>
      <c r="K46" s="183"/>
      <c r="L46" s="183"/>
      <c r="M46" s="169"/>
      <c r="N46" s="169"/>
      <c r="O46" s="169"/>
    </row>
    <row r="47" spans="1:15" hidden="1" x14ac:dyDescent="0.25">
      <c r="A47" s="183"/>
      <c r="B47" s="183"/>
      <c r="C47" s="183"/>
      <c r="D47" s="183"/>
      <c r="E47" s="183"/>
      <c r="F47" s="183"/>
      <c r="G47" s="183"/>
      <c r="H47" s="183"/>
      <c r="I47" s="183"/>
      <c r="J47" s="183"/>
      <c r="K47" s="183"/>
      <c r="L47" s="183"/>
      <c r="M47" s="169"/>
      <c r="N47" s="169"/>
      <c r="O47" s="169"/>
    </row>
    <row r="48" spans="1:15" hidden="1" x14ac:dyDescent="0.25">
      <c r="A48" s="183"/>
      <c r="B48" s="183"/>
      <c r="C48" s="183"/>
      <c r="D48" s="183"/>
      <c r="E48" s="183"/>
      <c r="F48" s="183"/>
      <c r="G48" s="183"/>
      <c r="H48" s="183"/>
      <c r="I48" s="183"/>
      <c r="J48" s="183"/>
      <c r="K48" s="183"/>
      <c r="L48" s="183"/>
      <c r="M48" s="169"/>
      <c r="N48" s="169"/>
      <c r="O48" s="169"/>
    </row>
    <row r="49" spans="1:15" hidden="1" x14ac:dyDescent="0.25">
      <c r="A49" s="183"/>
      <c r="B49" s="183"/>
      <c r="C49" s="183"/>
      <c r="D49" s="183"/>
      <c r="E49" s="183"/>
      <c r="F49" s="183"/>
      <c r="G49" s="183"/>
      <c r="H49" s="183"/>
      <c r="I49" s="183"/>
      <c r="J49" s="183"/>
      <c r="K49" s="183"/>
      <c r="L49" s="183"/>
      <c r="M49" s="169"/>
      <c r="N49" s="169"/>
      <c r="O49" s="169"/>
    </row>
    <row r="50" spans="1:15" hidden="1" x14ac:dyDescent="0.25">
      <c r="A50" s="183"/>
      <c r="B50" s="183"/>
      <c r="C50" s="183"/>
      <c r="D50" s="183"/>
      <c r="E50" s="183"/>
      <c r="F50" s="183"/>
      <c r="G50" s="183"/>
      <c r="H50" s="183"/>
      <c r="I50" s="183"/>
      <c r="J50" s="183"/>
      <c r="K50" s="183"/>
      <c r="L50" s="183"/>
      <c r="M50" s="169"/>
      <c r="N50" s="169"/>
      <c r="O50" s="169"/>
    </row>
    <row r="51" spans="1:15" hidden="1" x14ac:dyDescent="0.25">
      <c r="A51" s="183"/>
      <c r="B51" s="183"/>
      <c r="C51" s="183"/>
      <c r="D51" s="183"/>
      <c r="E51" s="183"/>
      <c r="F51" s="183"/>
      <c r="G51" s="183"/>
      <c r="H51" s="183"/>
      <c r="I51" s="183"/>
      <c r="J51" s="183"/>
      <c r="K51" s="183"/>
      <c r="L51" s="183"/>
      <c r="M51" s="169"/>
      <c r="N51" s="169"/>
      <c r="O51" s="169"/>
    </row>
    <row r="52" spans="1:15" hidden="1" x14ac:dyDescent="0.25">
      <c r="A52" s="183"/>
      <c r="B52" s="183"/>
      <c r="C52" s="183"/>
      <c r="D52" s="183"/>
      <c r="E52" s="183"/>
      <c r="F52" s="183"/>
      <c r="G52" s="183"/>
      <c r="H52" s="183"/>
      <c r="I52" s="183"/>
      <c r="J52" s="183"/>
      <c r="K52" s="183"/>
      <c r="L52" s="183"/>
      <c r="M52" s="169"/>
      <c r="N52" s="169"/>
      <c r="O52" s="169"/>
    </row>
    <row r="53" spans="1:15" hidden="1" x14ac:dyDescent="0.25">
      <c r="A53" s="183"/>
      <c r="B53" s="183"/>
      <c r="C53" s="183"/>
      <c r="D53" s="183"/>
      <c r="E53" s="183"/>
      <c r="F53" s="183"/>
      <c r="G53" s="183"/>
      <c r="H53" s="183"/>
      <c r="I53" s="183"/>
      <c r="J53" s="183"/>
      <c r="K53" s="183"/>
      <c r="L53" s="183"/>
      <c r="M53" s="169"/>
      <c r="N53" s="169"/>
      <c r="O53" s="169"/>
    </row>
    <row r="54" spans="1:15" x14ac:dyDescent="0.25">
      <c r="A54" s="169"/>
      <c r="B54" s="193" t="s">
        <v>41</v>
      </c>
      <c r="C54" s="196"/>
      <c r="D54" s="169"/>
      <c r="E54" s="169"/>
      <c r="F54" s="169"/>
      <c r="G54" s="169"/>
      <c r="H54" s="169"/>
      <c r="I54" s="169"/>
      <c r="J54" s="169"/>
      <c r="K54" s="169"/>
      <c r="L54" s="169"/>
      <c r="M54" s="169"/>
      <c r="N54" s="169"/>
      <c r="O54" s="169"/>
    </row>
    <row r="55" spans="1:15" x14ac:dyDescent="0.25">
      <c r="A55" s="169"/>
      <c r="B55" s="193" t="s">
        <v>136</v>
      </c>
      <c r="C55" s="196"/>
      <c r="D55" s="169"/>
      <c r="E55" s="169"/>
      <c r="F55" s="169"/>
      <c r="G55" s="169"/>
      <c r="H55" s="169"/>
      <c r="I55" s="169"/>
      <c r="J55" s="169"/>
      <c r="K55" s="169"/>
      <c r="L55" s="169"/>
      <c r="M55" s="169"/>
      <c r="N55" s="169"/>
      <c r="O55" s="169"/>
    </row>
    <row r="56" spans="1:15" x14ac:dyDescent="0.25">
      <c r="A56" s="169"/>
      <c r="B56" s="169"/>
      <c r="C56" s="169"/>
      <c r="D56" s="169"/>
      <c r="E56" s="169"/>
      <c r="F56" s="169"/>
      <c r="G56" s="169"/>
      <c r="H56" s="169"/>
      <c r="I56" s="169"/>
      <c r="J56" s="169"/>
      <c r="K56" s="169"/>
      <c r="L56" s="169"/>
      <c r="M56" s="169"/>
      <c r="N56" s="169"/>
      <c r="O56" s="169"/>
    </row>
    <row r="57" spans="1:15" x14ac:dyDescent="0.25">
      <c r="A57" s="5" t="s">
        <v>236</v>
      </c>
      <c r="B57" s="5"/>
      <c r="C57" s="5"/>
      <c r="D57" s="5"/>
      <c r="E57" s="5"/>
      <c r="F57" s="5"/>
      <c r="G57" s="5"/>
      <c r="H57" s="5"/>
      <c r="I57" s="5"/>
      <c r="J57" s="5"/>
      <c r="K57" s="5"/>
      <c r="L57" s="5"/>
      <c r="M57" s="5"/>
      <c r="N57" s="169"/>
      <c r="O57" s="169"/>
    </row>
    <row r="58" spans="1:15" x14ac:dyDescent="0.25">
      <c r="A58" s="5"/>
      <c r="B58" s="286"/>
      <c r="C58" s="286"/>
      <c r="D58" s="286"/>
      <c r="E58" s="286"/>
      <c r="F58" s="286"/>
      <c r="G58" s="286"/>
      <c r="H58" s="286"/>
      <c r="I58" s="286"/>
      <c r="J58" s="286"/>
      <c r="K58" s="286"/>
      <c r="L58" s="286"/>
      <c r="M58" s="5"/>
      <c r="N58" s="169"/>
      <c r="O58" s="169"/>
    </row>
    <row r="59" spans="1:15" ht="15.6" customHeight="1" x14ac:dyDescent="0.25">
      <c r="A59" s="21" t="s">
        <v>3</v>
      </c>
      <c r="B59" s="286" t="s">
        <v>237</v>
      </c>
      <c r="C59" s="286"/>
      <c r="D59" s="286"/>
      <c r="E59" s="286"/>
      <c r="F59" s="286"/>
      <c r="G59" s="286"/>
      <c r="H59" s="286"/>
      <c r="I59" s="286"/>
      <c r="J59" s="286"/>
      <c r="K59" s="286"/>
      <c r="L59" s="286"/>
      <c r="M59" s="14"/>
      <c r="N59" s="169"/>
      <c r="O59" s="169"/>
    </row>
    <row r="60" spans="1:15" x14ac:dyDescent="0.25">
      <c r="A60" s="10"/>
      <c r="B60" s="171" t="s">
        <v>0</v>
      </c>
      <c r="C60" s="171"/>
      <c r="D60" s="11"/>
      <c r="E60" s="11"/>
      <c r="F60" s="5"/>
      <c r="G60" s="5"/>
      <c r="H60" s="5"/>
      <c r="I60" s="5"/>
      <c r="J60" s="5"/>
      <c r="K60" s="5"/>
      <c r="L60" s="5"/>
      <c r="M60" s="14"/>
      <c r="N60" s="169"/>
      <c r="O60" s="169"/>
    </row>
    <row r="61" spans="1:15" x14ac:dyDescent="0.25">
      <c r="A61" s="169"/>
      <c r="B61" s="169"/>
      <c r="C61" s="186"/>
      <c r="D61" s="169"/>
      <c r="E61" s="169"/>
      <c r="F61" s="169"/>
      <c r="G61" s="185"/>
      <c r="H61" s="169"/>
      <c r="I61" s="169"/>
      <c r="J61" s="169"/>
      <c r="K61" s="169"/>
      <c r="L61" s="169"/>
      <c r="M61" s="169"/>
      <c r="N61" s="169"/>
      <c r="O61" s="169"/>
    </row>
    <row r="62" spans="1:15" x14ac:dyDescent="0.25">
      <c r="A62" s="169"/>
      <c r="B62" s="191" t="s">
        <v>238</v>
      </c>
      <c r="C62" s="196"/>
      <c r="D62" s="169"/>
      <c r="E62" s="169"/>
      <c r="F62" s="169"/>
      <c r="G62" s="169"/>
      <c r="H62" s="169"/>
      <c r="I62" s="169"/>
      <c r="J62" s="169"/>
      <c r="K62" s="169"/>
      <c r="L62" s="169"/>
      <c r="M62" s="169"/>
      <c r="N62" s="169"/>
      <c r="O62" s="169"/>
    </row>
    <row r="63" spans="1:15" ht="18.75" x14ac:dyDescent="0.25">
      <c r="A63" s="170"/>
      <c r="B63" s="192" t="s">
        <v>239</v>
      </c>
      <c r="C63" s="197"/>
      <c r="D63" s="170"/>
      <c r="E63" s="170"/>
      <c r="F63" s="170"/>
      <c r="G63" s="170"/>
      <c r="H63" s="170"/>
      <c r="I63" s="170"/>
      <c r="J63" s="170"/>
      <c r="K63" s="170"/>
      <c r="L63" s="169"/>
      <c r="M63" s="169"/>
      <c r="N63" s="169"/>
      <c r="O63" s="169"/>
    </row>
    <row r="64" spans="1:15" ht="15.6" customHeight="1" x14ac:dyDescent="0.25">
      <c r="A64" s="170"/>
      <c r="B64" s="170"/>
      <c r="C64" s="170"/>
      <c r="D64" s="170"/>
      <c r="E64" s="170"/>
      <c r="F64" s="170"/>
      <c r="G64" s="170"/>
      <c r="H64" s="170"/>
      <c r="I64" s="170"/>
      <c r="J64" s="170"/>
      <c r="K64" s="170"/>
      <c r="L64" s="169"/>
      <c r="M64" s="169"/>
      <c r="N64" s="190"/>
      <c r="O64" s="169"/>
    </row>
    <row r="65" spans="1:24" ht="15.6" customHeight="1" x14ac:dyDescent="0.25">
      <c r="A65" s="21" t="s">
        <v>18</v>
      </c>
      <c r="B65" s="286" t="s">
        <v>241</v>
      </c>
      <c r="C65" s="286"/>
      <c r="D65" s="286"/>
      <c r="E65" s="286"/>
      <c r="F65" s="286"/>
      <c r="G65" s="286"/>
      <c r="H65" s="286"/>
      <c r="I65" s="286"/>
      <c r="J65" s="286"/>
      <c r="K65" s="286"/>
      <c r="L65" s="286"/>
      <c r="M65" s="14"/>
    </row>
    <row r="66" spans="1:24" ht="31.15" customHeight="1" x14ac:dyDescent="0.25">
      <c r="A66" s="21"/>
      <c r="B66" s="301" t="s">
        <v>253</v>
      </c>
      <c r="C66" s="301"/>
      <c r="D66" s="301"/>
      <c r="E66" s="301"/>
      <c r="F66" s="301"/>
      <c r="G66" s="301"/>
      <c r="H66" s="301"/>
      <c r="I66" s="223"/>
      <c r="J66" s="223"/>
      <c r="K66" s="223"/>
      <c r="L66" s="217"/>
      <c r="M66" s="14"/>
      <c r="N66" s="224" t="s">
        <v>249</v>
      </c>
      <c r="O66" s="218"/>
      <c r="P66" s="218"/>
      <c r="Q66" s="218"/>
      <c r="R66" s="218"/>
      <c r="S66" s="218"/>
      <c r="T66" s="218"/>
      <c r="U66" s="218"/>
      <c r="V66" s="218"/>
      <c r="W66" s="218"/>
      <c r="X66" s="219"/>
    </row>
    <row r="67" spans="1:24" x14ac:dyDescent="0.25">
      <c r="A67" s="10"/>
      <c r="B67" s="10" t="s">
        <v>0</v>
      </c>
      <c r="C67" s="10"/>
      <c r="D67" s="11"/>
      <c r="E67" s="11"/>
      <c r="F67" s="5"/>
      <c r="G67" s="5"/>
      <c r="H67" s="5"/>
      <c r="I67" s="5"/>
      <c r="J67" s="5"/>
      <c r="K67" s="5"/>
      <c r="L67" s="5"/>
      <c r="M67" s="14"/>
      <c r="N67" s="28" t="s">
        <v>250</v>
      </c>
      <c r="O67" s="220">
        <v>0</v>
      </c>
      <c r="P67" s="220">
        <v>0.01</v>
      </c>
      <c r="Q67" s="220">
        <v>0.02</v>
      </c>
      <c r="R67" s="220">
        <v>0.03</v>
      </c>
      <c r="S67" s="220">
        <v>0.04</v>
      </c>
      <c r="T67" s="220">
        <v>0.05</v>
      </c>
      <c r="U67" s="220">
        <v>0.06</v>
      </c>
      <c r="V67" s="220">
        <v>7.0000000000000007E-2</v>
      </c>
      <c r="W67" s="220">
        <v>0.08</v>
      </c>
      <c r="X67" s="220">
        <v>0.09</v>
      </c>
    </row>
    <row r="68" spans="1:24" x14ac:dyDescent="0.25">
      <c r="A68" s="187"/>
      <c r="B68" s="188"/>
      <c r="C68" s="188"/>
      <c r="D68" s="184"/>
      <c r="E68" s="184"/>
      <c r="F68" s="184"/>
      <c r="G68" s="184"/>
      <c r="H68" s="188"/>
      <c r="I68" s="188"/>
      <c r="J68" s="189"/>
      <c r="K68" s="184"/>
      <c r="L68" s="169"/>
      <c r="M68" s="190"/>
      <c r="N68" s="221">
        <v>0</v>
      </c>
      <c r="O68" s="222">
        <v>0.5</v>
      </c>
      <c r="P68" s="222">
        <v>0.504</v>
      </c>
      <c r="Q68" s="222">
        <v>0.50800000000000001</v>
      </c>
      <c r="R68" s="222">
        <v>0.51200000000000001</v>
      </c>
      <c r="S68" s="222">
        <v>0.51600000000000001</v>
      </c>
      <c r="T68" s="222">
        <v>0.51990000000000003</v>
      </c>
      <c r="U68" s="222">
        <v>0.52390000000000003</v>
      </c>
      <c r="V68" s="222">
        <v>0.52790000000000004</v>
      </c>
      <c r="W68" s="222">
        <v>0.53190000000000004</v>
      </c>
      <c r="X68" s="222">
        <v>0.53590000000000004</v>
      </c>
    </row>
    <row r="69" spans="1:24" x14ac:dyDescent="0.25">
      <c r="A69" s="187"/>
      <c r="B69" s="188"/>
      <c r="C69" s="188"/>
      <c r="D69" s="184"/>
      <c r="E69" s="184"/>
      <c r="F69" s="184"/>
      <c r="G69" s="184"/>
      <c r="H69" s="188"/>
      <c r="I69" s="188"/>
      <c r="J69" s="189"/>
      <c r="K69" s="184"/>
      <c r="L69" s="169"/>
      <c r="M69" s="190"/>
      <c r="N69" s="221">
        <v>0.1</v>
      </c>
      <c r="O69" s="222">
        <v>0.53980000000000006</v>
      </c>
      <c r="P69" s="222">
        <v>0.54379999999999995</v>
      </c>
      <c r="Q69" s="222">
        <v>0.54779999999999995</v>
      </c>
      <c r="R69" s="222">
        <v>0.55169999999999997</v>
      </c>
      <c r="S69" s="222">
        <v>0.55569999999999997</v>
      </c>
      <c r="T69" s="222">
        <v>0.55959999999999999</v>
      </c>
      <c r="U69" s="222">
        <v>0.56359999999999999</v>
      </c>
      <c r="V69" s="222">
        <v>0.5675</v>
      </c>
      <c r="W69" s="222">
        <v>0.57140000000000002</v>
      </c>
      <c r="X69" s="222">
        <v>0.57530000000000003</v>
      </c>
    </row>
    <row r="70" spans="1:24" ht="15.6" customHeight="1" x14ac:dyDescent="0.25">
      <c r="A70" s="187"/>
      <c r="B70" s="188"/>
      <c r="C70" s="188"/>
      <c r="D70" s="184"/>
      <c r="E70" s="184"/>
      <c r="F70" s="184"/>
      <c r="G70" s="184"/>
      <c r="H70" s="188"/>
      <c r="I70" s="188"/>
      <c r="J70" s="189"/>
      <c r="K70" s="184"/>
      <c r="L70" s="169"/>
      <c r="M70" s="190"/>
      <c r="N70" s="221">
        <v>0.2</v>
      </c>
      <c r="O70" s="222">
        <v>0.57930000000000004</v>
      </c>
      <c r="P70" s="222">
        <v>0.58319999999999994</v>
      </c>
      <c r="Q70" s="222">
        <v>0.58709999999999996</v>
      </c>
      <c r="R70" s="222">
        <v>0.59099999999999997</v>
      </c>
      <c r="S70" s="222">
        <v>0.5948</v>
      </c>
      <c r="T70" s="222">
        <v>0.59870000000000001</v>
      </c>
      <c r="U70" s="222">
        <v>0.60260000000000002</v>
      </c>
      <c r="V70" s="222">
        <v>0.60640000000000005</v>
      </c>
      <c r="W70" s="222">
        <v>0.61029999999999995</v>
      </c>
      <c r="X70" s="222">
        <v>0.61409999999999998</v>
      </c>
    </row>
    <row r="71" spans="1:24" x14ac:dyDescent="0.25">
      <c r="A71" s="21" t="s">
        <v>20</v>
      </c>
      <c r="B71" s="286" t="s">
        <v>240</v>
      </c>
      <c r="C71" s="286"/>
      <c r="D71" s="286"/>
      <c r="E71" s="286"/>
      <c r="F71" s="286"/>
      <c r="G71" s="286"/>
      <c r="H71" s="286"/>
      <c r="I71" s="286"/>
      <c r="J71" s="286"/>
      <c r="K71" s="286"/>
      <c r="L71" s="286"/>
      <c r="M71" s="14"/>
      <c r="N71" s="221">
        <v>0.3</v>
      </c>
      <c r="O71" s="222">
        <v>0.6179</v>
      </c>
      <c r="P71" s="222">
        <v>0.62170000000000003</v>
      </c>
      <c r="Q71" s="222">
        <v>0.62549999999999994</v>
      </c>
      <c r="R71" s="222">
        <v>0.62929999999999997</v>
      </c>
      <c r="S71" s="222">
        <v>0.6331</v>
      </c>
      <c r="T71" s="222">
        <v>0.63680000000000003</v>
      </c>
      <c r="U71" s="222">
        <v>0.64060000000000006</v>
      </c>
      <c r="V71" s="222">
        <v>0.64429999999999998</v>
      </c>
      <c r="W71" s="222">
        <v>0.64800000000000002</v>
      </c>
      <c r="X71" s="222">
        <v>0.65169999999999995</v>
      </c>
    </row>
    <row r="72" spans="1:24" ht="15.6" customHeight="1" x14ac:dyDescent="0.25">
      <c r="A72" s="10"/>
      <c r="B72" s="10" t="s">
        <v>0</v>
      </c>
      <c r="C72" s="10"/>
      <c r="D72" s="11"/>
      <c r="E72" s="11"/>
      <c r="F72" s="5"/>
      <c r="G72" s="5"/>
      <c r="H72" s="5"/>
      <c r="I72" s="5"/>
      <c r="J72" s="5"/>
      <c r="K72" s="5"/>
      <c r="L72" s="5"/>
      <c r="M72" s="14"/>
      <c r="N72" s="221">
        <v>0.4</v>
      </c>
      <c r="O72" s="222">
        <v>0.65539999999999998</v>
      </c>
      <c r="P72" s="222">
        <v>0.65910000000000002</v>
      </c>
      <c r="Q72" s="222">
        <v>0.66280000000000006</v>
      </c>
      <c r="R72" s="222">
        <v>0.66639999999999999</v>
      </c>
      <c r="S72" s="222">
        <v>0.67</v>
      </c>
      <c r="T72" s="222">
        <v>0.67359999999999998</v>
      </c>
      <c r="U72" s="222">
        <v>0.67720000000000002</v>
      </c>
      <c r="V72" s="222">
        <v>0.68079999999999996</v>
      </c>
      <c r="W72" s="222">
        <v>0.68440000000000001</v>
      </c>
      <c r="X72" s="222">
        <v>0.68789999999999996</v>
      </c>
    </row>
    <row r="73" spans="1:24" ht="15.6" customHeight="1" x14ac:dyDescent="0.25">
      <c r="A73" s="277" t="s">
        <v>252</v>
      </c>
      <c r="B73" s="278"/>
      <c r="C73" s="278"/>
      <c r="D73" s="278"/>
      <c r="E73" s="278"/>
      <c r="F73" s="278"/>
      <c r="G73" s="278"/>
      <c r="H73" s="278"/>
      <c r="I73" s="278"/>
      <c r="J73" s="278"/>
      <c r="K73" s="278"/>
      <c r="L73" s="279"/>
      <c r="M73" s="169"/>
      <c r="N73" s="221">
        <v>0.5</v>
      </c>
      <c r="O73" s="222">
        <v>0.6915</v>
      </c>
      <c r="P73" s="222">
        <v>0.69500000000000006</v>
      </c>
      <c r="Q73" s="222">
        <v>0.69850000000000001</v>
      </c>
      <c r="R73" s="222">
        <v>0.70189999999999997</v>
      </c>
      <c r="S73" s="222">
        <v>0.70540000000000003</v>
      </c>
      <c r="T73" s="222">
        <v>0.70879999999999999</v>
      </c>
      <c r="U73" s="222">
        <v>0.71229999999999993</v>
      </c>
      <c r="V73" s="222">
        <v>0.7157</v>
      </c>
      <c r="W73" s="222">
        <v>0.71899999999999997</v>
      </c>
      <c r="X73" s="222">
        <v>0.72239999999999993</v>
      </c>
    </row>
    <row r="74" spans="1:24" ht="15.6" customHeight="1" x14ac:dyDescent="0.25">
      <c r="A74" s="283"/>
      <c r="B74" s="284"/>
      <c r="C74" s="284"/>
      <c r="D74" s="284"/>
      <c r="E74" s="284"/>
      <c r="F74" s="284"/>
      <c r="G74" s="284"/>
      <c r="H74" s="284"/>
      <c r="I74" s="284"/>
      <c r="J74" s="284"/>
      <c r="K74" s="284"/>
      <c r="L74" s="285"/>
      <c r="M74" s="169"/>
      <c r="N74" s="221">
        <v>0.6</v>
      </c>
      <c r="O74" s="222">
        <v>0.72570000000000001</v>
      </c>
      <c r="P74" s="222">
        <v>0.72909999999999997</v>
      </c>
      <c r="Q74" s="222">
        <v>0.73239999999999994</v>
      </c>
      <c r="R74" s="222">
        <v>0.73570000000000002</v>
      </c>
      <c r="S74" s="222">
        <v>0.7389</v>
      </c>
      <c r="T74" s="222">
        <v>0.74219999999999997</v>
      </c>
      <c r="U74" s="222">
        <v>0.74540000000000006</v>
      </c>
      <c r="V74" s="222">
        <v>0.74859999999999993</v>
      </c>
      <c r="W74" s="222">
        <v>0.75170000000000003</v>
      </c>
      <c r="X74" s="222">
        <v>0.75490000000000002</v>
      </c>
    </row>
    <row r="75" spans="1:24" x14ac:dyDescent="0.25">
      <c r="A75" s="261" t="s">
        <v>251</v>
      </c>
      <c r="B75" s="262"/>
      <c r="C75" s="262"/>
      <c r="D75" s="262"/>
      <c r="E75" s="262"/>
      <c r="F75" s="262"/>
      <c r="G75" s="262"/>
      <c r="H75" s="262"/>
      <c r="I75" s="262"/>
      <c r="J75" s="262"/>
      <c r="K75" s="262"/>
      <c r="L75" s="263"/>
      <c r="M75" s="169"/>
      <c r="N75" s="221">
        <v>0.7</v>
      </c>
      <c r="O75" s="222">
        <v>0.75800000000000001</v>
      </c>
      <c r="P75" s="222">
        <v>0.7611</v>
      </c>
      <c r="Q75" s="222">
        <v>0.76419999999999999</v>
      </c>
      <c r="R75" s="222">
        <v>0.76729999999999998</v>
      </c>
      <c r="S75" s="222">
        <v>0.77039999999999997</v>
      </c>
      <c r="T75" s="222">
        <v>0.77339999999999998</v>
      </c>
      <c r="U75" s="222">
        <v>0.77639999999999998</v>
      </c>
      <c r="V75" s="222">
        <v>0.77939999999999998</v>
      </c>
      <c r="W75" s="222">
        <v>0.7823</v>
      </c>
      <c r="X75" s="222">
        <v>0.78520000000000001</v>
      </c>
    </row>
    <row r="76" spans="1:24" x14ac:dyDescent="0.25">
      <c r="A76" s="267"/>
      <c r="B76" s="268"/>
      <c r="C76" s="268"/>
      <c r="D76" s="268"/>
      <c r="E76" s="268"/>
      <c r="F76" s="268"/>
      <c r="G76" s="268"/>
      <c r="H76" s="268"/>
      <c r="I76" s="268"/>
      <c r="J76" s="268"/>
      <c r="K76" s="268"/>
      <c r="L76" s="269"/>
      <c r="M76" s="169"/>
      <c r="N76" s="221">
        <v>0.8</v>
      </c>
      <c r="O76" s="222">
        <v>0.78810000000000002</v>
      </c>
      <c r="P76" s="222">
        <v>0.79099999999999993</v>
      </c>
      <c r="Q76" s="222">
        <v>0.79390000000000005</v>
      </c>
      <c r="R76" s="222">
        <v>0.79669999999999996</v>
      </c>
      <c r="S76" s="222">
        <v>0.79949999999999999</v>
      </c>
      <c r="T76" s="222">
        <v>0.80230000000000001</v>
      </c>
      <c r="U76" s="222">
        <v>0.80509999999999993</v>
      </c>
      <c r="V76" s="222">
        <v>0.80780000000000007</v>
      </c>
      <c r="W76" s="222">
        <v>0.81059999999999999</v>
      </c>
      <c r="X76" s="222">
        <v>0.81330000000000002</v>
      </c>
    </row>
    <row r="77" spans="1:24" x14ac:dyDescent="0.25">
      <c r="A77" s="169"/>
      <c r="B77" s="169"/>
      <c r="C77" s="169"/>
      <c r="D77" s="169"/>
      <c r="E77" s="169"/>
      <c r="F77" s="169"/>
      <c r="G77" s="169"/>
      <c r="H77" s="169"/>
      <c r="I77" s="169"/>
      <c r="J77" s="169"/>
      <c r="K77" s="169"/>
      <c r="L77" s="169"/>
      <c r="M77" s="169"/>
      <c r="N77" s="221">
        <v>0.9</v>
      </c>
      <c r="O77" s="222">
        <v>0.81590000000000007</v>
      </c>
      <c r="P77" s="222">
        <v>0.81859999999999999</v>
      </c>
      <c r="Q77" s="222">
        <v>0.82119999999999993</v>
      </c>
      <c r="R77" s="222">
        <v>0.82379999999999998</v>
      </c>
      <c r="S77" s="222">
        <v>0.82640000000000002</v>
      </c>
      <c r="T77" s="222">
        <v>0.82889999999999997</v>
      </c>
      <c r="U77" s="222">
        <v>0.83150000000000002</v>
      </c>
      <c r="V77" s="222">
        <v>0.83400000000000007</v>
      </c>
      <c r="W77" s="222">
        <v>0.83650000000000002</v>
      </c>
      <c r="X77" s="222">
        <v>0.83889999999999998</v>
      </c>
    </row>
    <row r="78" spans="1:24" x14ac:dyDescent="0.25">
      <c r="A78" s="169"/>
      <c r="B78" s="169"/>
      <c r="C78" s="169"/>
      <c r="D78" s="169"/>
      <c r="E78" s="169"/>
      <c r="F78" s="169"/>
      <c r="G78" s="169"/>
      <c r="H78" s="169"/>
      <c r="I78" s="169"/>
      <c r="J78" s="169"/>
      <c r="K78" s="169"/>
      <c r="L78" s="169"/>
      <c r="M78" s="169"/>
      <c r="N78" s="221">
        <v>1</v>
      </c>
      <c r="O78" s="222">
        <v>0.84129999999999994</v>
      </c>
      <c r="P78" s="222">
        <v>0.84379999999999999</v>
      </c>
      <c r="Q78" s="222">
        <v>0.84610000000000007</v>
      </c>
      <c r="R78" s="222">
        <v>0.84850000000000003</v>
      </c>
      <c r="S78" s="222">
        <v>0.8508</v>
      </c>
      <c r="T78" s="222">
        <v>0.85309999999999997</v>
      </c>
      <c r="U78" s="222">
        <v>0.85539999999999994</v>
      </c>
      <c r="V78" s="222">
        <v>0.85770000000000002</v>
      </c>
      <c r="W78" s="222">
        <v>0.8599</v>
      </c>
      <c r="X78" s="222">
        <v>0.86209999999999998</v>
      </c>
    </row>
    <row r="79" spans="1:24" x14ac:dyDescent="0.25">
      <c r="A79" s="169"/>
      <c r="B79" s="169"/>
      <c r="C79" s="169"/>
      <c r="D79" s="169"/>
      <c r="E79" s="169"/>
      <c r="F79" s="169"/>
      <c r="G79" s="169"/>
      <c r="H79" s="169"/>
      <c r="I79" s="169"/>
      <c r="J79" s="169"/>
      <c r="K79" s="169"/>
      <c r="L79" s="169"/>
      <c r="M79" s="169"/>
      <c r="N79" s="221">
        <v>1.1000000000000001</v>
      </c>
      <c r="O79" s="222">
        <v>0.86430000000000007</v>
      </c>
      <c r="P79" s="222">
        <v>0.86650000000000005</v>
      </c>
      <c r="Q79" s="222">
        <v>0.86860000000000004</v>
      </c>
      <c r="R79" s="222">
        <v>0.87080000000000002</v>
      </c>
      <c r="S79" s="222">
        <v>0.87290000000000001</v>
      </c>
      <c r="T79" s="222">
        <v>0.87490000000000001</v>
      </c>
      <c r="U79" s="222">
        <v>0.877</v>
      </c>
      <c r="V79" s="222">
        <v>0.879</v>
      </c>
      <c r="W79" s="222">
        <v>0.88100000000000001</v>
      </c>
      <c r="X79" s="222">
        <v>0.88300000000000001</v>
      </c>
    </row>
    <row r="80" spans="1:24" x14ac:dyDescent="0.25">
      <c r="A80" s="169"/>
      <c r="B80" s="169"/>
      <c r="C80" s="169"/>
      <c r="D80" s="169"/>
      <c r="E80" s="169"/>
      <c r="F80" s="169"/>
      <c r="G80" s="169"/>
      <c r="H80" s="169"/>
      <c r="I80" s="169"/>
      <c r="J80" s="169"/>
      <c r="K80" s="169"/>
      <c r="L80" s="169"/>
      <c r="M80" s="169"/>
      <c r="N80" s="221">
        <v>1.2</v>
      </c>
      <c r="O80" s="222">
        <v>0.88490000000000002</v>
      </c>
      <c r="P80" s="222">
        <v>0.88690000000000002</v>
      </c>
      <c r="Q80" s="222">
        <v>0.88880000000000003</v>
      </c>
      <c r="R80" s="222">
        <v>0.89070000000000005</v>
      </c>
      <c r="S80" s="222">
        <v>0.89250000000000007</v>
      </c>
      <c r="T80" s="222">
        <v>0.89439999999999997</v>
      </c>
      <c r="U80" s="222">
        <v>0.8962</v>
      </c>
      <c r="V80" s="222">
        <v>0.89800000000000002</v>
      </c>
      <c r="W80" s="222">
        <v>0.89969999999999994</v>
      </c>
      <c r="X80" s="222">
        <v>0.90149999999999997</v>
      </c>
    </row>
    <row r="81" spans="1:24" x14ac:dyDescent="0.25">
      <c r="A81" s="169"/>
      <c r="B81" s="169"/>
      <c r="C81" s="169"/>
      <c r="D81" s="169"/>
      <c r="E81" s="169"/>
      <c r="F81" s="169"/>
      <c r="G81" s="169"/>
      <c r="H81" s="169"/>
      <c r="I81" s="169"/>
      <c r="J81" s="169"/>
      <c r="K81" s="169"/>
      <c r="L81" s="169"/>
      <c r="M81" s="169"/>
      <c r="N81" s="221">
        <v>1.3</v>
      </c>
      <c r="O81" s="222">
        <v>0.9032</v>
      </c>
      <c r="P81" s="222">
        <v>0.90490000000000004</v>
      </c>
      <c r="Q81" s="222">
        <v>0.90660000000000007</v>
      </c>
      <c r="R81" s="222">
        <v>0.90820000000000001</v>
      </c>
      <c r="S81" s="222">
        <v>0.90989999999999993</v>
      </c>
      <c r="T81" s="222">
        <v>0.91149999999999998</v>
      </c>
      <c r="U81" s="222">
        <v>0.91310000000000002</v>
      </c>
      <c r="V81" s="222">
        <v>0.91470000000000007</v>
      </c>
      <c r="W81" s="222">
        <v>0.91620000000000001</v>
      </c>
      <c r="X81" s="222">
        <v>0.91769999999999996</v>
      </c>
    </row>
    <row r="82" spans="1:24" x14ac:dyDescent="0.25">
      <c r="A82" s="169"/>
      <c r="B82" s="169"/>
      <c r="C82" s="169"/>
      <c r="D82" s="169"/>
      <c r="E82" s="169"/>
      <c r="F82" s="169"/>
      <c r="G82" s="169"/>
      <c r="H82" s="169"/>
      <c r="I82" s="169"/>
      <c r="J82" s="169"/>
      <c r="K82" s="169"/>
      <c r="L82" s="169"/>
      <c r="M82" s="169"/>
      <c r="N82" s="221">
        <v>1.4</v>
      </c>
      <c r="O82" s="222">
        <v>0.91920000000000002</v>
      </c>
      <c r="P82" s="222">
        <v>0.92070000000000007</v>
      </c>
      <c r="Q82" s="222">
        <v>0.92220000000000002</v>
      </c>
      <c r="R82" s="222">
        <v>0.92359999999999998</v>
      </c>
      <c r="S82" s="222">
        <v>0.92510000000000003</v>
      </c>
      <c r="T82" s="222">
        <v>0.92649999999999999</v>
      </c>
      <c r="U82" s="222">
        <v>0.92789999999999995</v>
      </c>
      <c r="V82" s="222">
        <v>0.92920000000000003</v>
      </c>
      <c r="W82" s="222">
        <v>0.93059999999999998</v>
      </c>
      <c r="X82" s="222">
        <v>0.93189999999999995</v>
      </c>
    </row>
    <row r="83" spans="1:24" x14ac:dyDescent="0.25">
      <c r="A83" s="169"/>
      <c r="B83" s="169"/>
      <c r="C83" s="169"/>
      <c r="D83" s="169"/>
      <c r="E83" s="169"/>
      <c r="F83" s="169"/>
      <c r="G83" s="169"/>
      <c r="H83" s="169"/>
      <c r="I83" s="169"/>
      <c r="J83" s="169"/>
      <c r="K83" s="169"/>
      <c r="L83" s="169"/>
      <c r="M83" s="169"/>
      <c r="N83" s="221">
        <v>1.5</v>
      </c>
      <c r="O83" s="222">
        <v>0.93320000000000003</v>
      </c>
      <c r="P83" s="222">
        <v>0.9345</v>
      </c>
      <c r="Q83" s="222">
        <v>0.93569999999999998</v>
      </c>
      <c r="R83" s="222">
        <v>0.93700000000000006</v>
      </c>
      <c r="S83" s="222">
        <v>0.93819999999999992</v>
      </c>
      <c r="T83" s="222">
        <v>0.93940000000000001</v>
      </c>
      <c r="U83" s="222">
        <v>0.94059999999999999</v>
      </c>
      <c r="V83" s="222">
        <v>0.94179999999999997</v>
      </c>
      <c r="W83" s="222">
        <v>0.94290000000000007</v>
      </c>
      <c r="X83" s="222">
        <v>0.94409999999999994</v>
      </c>
    </row>
    <row r="84" spans="1:24" x14ac:dyDescent="0.25">
      <c r="A84" s="169"/>
      <c r="B84" s="169"/>
      <c r="C84" s="169"/>
      <c r="D84" s="169"/>
      <c r="E84" s="169"/>
      <c r="F84" s="169"/>
      <c r="G84" s="169"/>
      <c r="H84" s="169"/>
      <c r="I84" s="169"/>
      <c r="J84" s="169"/>
      <c r="K84" s="169"/>
      <c r="L84" s="169"/>
      <c r="M84" s="169"/>
      <c r="N84" s="221">
        <v>1.6</v>
      </c>
      <c r="O84" s="222">
        <v>0.94520000000000004</v>
      </c>
      <c r="P84" s="222">
        <v>0.94629999999999992</v>
      </c>
      <c r="Q84" s="222">
        <v>0.94740000000000002</v>
      </c>
      <c r="R84" s="222">
        <v>0.94840000000000002</v>
      </c>
      <c r="S84" s="222">
        <v>0.94950000000000001</v>
      </c>
      <c r="T84" s="222">
        <v>0.95050000000000001</v>
      </c>
      <c r="U84" s="222">
        <v>0.95150000000000001</v>
      </c>
      <c r="V84" s="222">
        <v>0.95250000000000001</v>
      </c>
      <c r="W84" s="222">
        <v>0.95350000000000001</v>
      </c>
      <c r="X84" s="222">
        <v>0.95450000000000002</v>
      </c>
    </row>
    <row r="85" spans="1:24" x14ac:dyDescent="0.25">
      <c r="A85" s="169"/>
      <c r="B85" s="169"/>
      <c r="C85" s="169"/>
      <c r="D85" s="169"/>
      <c r="E85" s="169"/>
      <c r="F85" s="169"/>
      <c r="G85" s="169"/>
      <c r="H85" s="169"/>
      <c r="I85" s="169"/>
      <c r="J85" s="169"/>
      <c r="K85" s="169"/>
      <c r="L85" s="169"/>
      <c r="M85" s="169"/>
      <c r="N85" s="221">
        <v>1.7</v>
      </c>
      <c r="O85" s="222">
        <v>0.95540000000000003</v>
      </c>
      <c r="P85" s="222">
        <v>0.95639999999999992</v>
      </c>
      <c r="Q85" s="222">
        <v>0.95730000000000004</v>
      </c>
      <c r="R85" s="222">
        <v>0.95819999999999994</v>
      </c>
      <c r="S85" s="222">
        <v>0.95910000000000006</v>
      </c>
      <c r="T85" s="222">
        <v>0.95989999999999998</v>
      </c>
      <c r="U85" s="222">
        <v>0.96079999999999999</v>
      </c>
      <c r="V85" s="222">
        <v>0.96160000000000001</v>
      </c>
      <c r="W85" s="222">
        <v>0.96250000000000002</v>
      </c>
      <c r="X85" s="222">
        <v>0.96330000000000005</v>
      </c>
    </row>
    <row r="86" spans="1:24" x14ac:dyDescent="0.25">
      <c r="A86" s="169"/>
      <c r="B86" s="169"/>
      <c r="C86" s="169"/>
      <c r="D86" s="169"/>
      <c r="E86" s="169"/>
      <c r="F86" s="169"/>
      <c r="G86" s="169"/>
      <c r="H86" s="169"/>
      <c r="I86" s="169"/>
      <c r="J86" s="169"/>
      <c r="K86" s="169"/>
      <c r="L86" s="169"/>
      <c r="M86" s="169"/>
      <c r="N86" s="221">
        <v>1.8</v>
      </c>
      <c r="O86" s="222">
        <v>0.96409999999999996</v>
      </c>
      <c r="P86" s="222">
        <v>0.96489999999999998</v>
      </c>
      <c r="Q86" s="222">
        <v>0.96560000000000001</v>
      </c>
      <c r="R86" s="222">
        <v>0.96639999999999993</v>
      </c>
      <c r="S86" s="222">
        <v>0.96710000000000007</v>
      </c>
      <c r="T86" s="222">
        <v>0.96779999999999999</v>
      </c>
      <c r="U86" s="222">
        <v>0.96860000000000002</v>
      </c>
      <c r="V86" s="222">
        <v>0.96930000000000005</v>
      </c>
      <c r="W86" s="222">
        <v>0.96989999999999998</v>
      </c>
      <c r="X86" s="222">
        <v>0.97060000000000002</v>
      </c>
    </row>
    <row r="87" spans="1:24" x14ac:dyDescent="0.25">
      <c r="A87" s="169"/>
      <c r="B87" s="169"/>
      <c r="C87" s="169"/>
      <c r="D87" s="169"/>
      <c r="E87" s="169"/>
      <c r="F87" s="169"/>
      <c r="G87" s="169"/>
      <c r="H87" s="169"/>
      <c r="I87" s="169"/>
      <c r="J87" s="169"/>
      <c r="K87" s="169"/>
      <c r="L87" s="169"/>
      <c r="M87" s="169"/>
      <c r="N87" s="221">
        <v>1.9</v>
      </c>
      <c r="O87" s="222">
        <v>0.97130000000000005</v>
      </c>
      <c r="P87" s="222">
        <v>0.97189999999999999</v>
      </c>
      <c r="Q87" s="222">
        <v>0.97260000000000002</v>
      </c>
      <c r="R87" s="222">
        <v>0.97320000000000007</v>
      </c>
      <c r="S87" s="222">
        <v>0.9738</v>
      </c>
      <c r="T87" s="222">
        <v>0.97439999999999993</v>
      </c>
      <c r="U87" s="222">
        <v>0.97499999999999998</v>
      </c>
      <c r="V87" s="222">
        <v>0.97560000000000002</v>
      </c>
      <c r="W87" s="222">
        <v>0.97609999999999997</v>
      </c>
      <c r="X87" s="222">
        <v>0.97670000000000001</v>
      </c>
    </row>
    <row r="88" spans="1:24" x14ac:dyDescent="0.25">
      <c r="A88" s="169"/>
      <c r="B88" s="169"/>
      <c r="C88" s="169"/>
      <c r="D88" s="169"/>
      <c r="E88" s="169"/>
      <c r="F88" s="169"/>
      <c r="G88" s="169"/>
      <c r="H88" s="169"/>
      <c r="I88" s="169"/>
      <c r="J88" s="169"/>
      <c r="K88" s="169"/>
      <c r="L88" s="169"/>
      <c r="M88" s="169"/>
      <c r="N88" s="221">
        <v>2</v>
      </c>
      <c r="O88" s="222">
        <v>0.97720000000000007</v>
      </c>
      <c r="P88" s="222">
        <v>0.9778</v>
      </c>
      <c r="Q88" s="222">
        <v>0.97829999999999995</v>
      </c>
      <c r="R88" s="222">
        <v>0.9788</v>
      </c>
      <c r="S88" s="222">
        <v>0.97930000000000006</v>
      </c>
      <c r="T88" s="222">
        <v>0.9798</v>
      </c>
      <c r="U88" s="222">
        <v>0.98029999999999995</v>
      </c>
      <c r="V88" s="222">
        <v>0.98080000000000001</v>
      </c>
      <c r="W88" s="222">
        <v>0.98120000000000007</v>
      </c>
      <c r="X88" s="222">
        <v>0.98170000000000002</v>
      </c>
    </row>
    <row r="89" spans="1:24" x14ac:dyDescent="0.25">
      <c r="A89" s="169"/>
      <c r="B89" s="169"/>
      <c r="C89" s="169"/>
      <c r="D89" s="169"/>
      <c r="E89" s="169"/>
      <c r="F89" s="169"/>
      <c r="G89" s="169"/>
      <c r="H89" s="169"/>
      <c r="I89" s="169"/>
      <c r="J89" s="169"/>
      <c r="K89" s="169"/>
      <c r="L89" s="169"/>
      <c r="M89" s="169"/>
      <c r="N89" s="221">
        <v>2.1</v>
      </c>
      <c r="O89" s="222">
        <v>0.98209999999999997</v>
      </c>
      <c r="P89" s="222">
        <v>0.98259999999999992</v>
      </c>
      <c r="Q89" s="222">
        <v>0.98299999999999998</v>
      </c>
      <c r="R89" s="222">
        <v>0.98340000000000005</v>
      </c>
      <c r="S89" s="222">
        <v>0.98380000000000001</v>
      </c>
      <c r="T89" s="222">
        <v>0.98419999999999996</v>
      </c>
      <c r="U89" s="222">
        <v>0.98459999999999992</v>
      </c>
      <c r="V89" s="222">
        <v>0.98499999999999999</v>
      </c>
      <c r="W89" s="222">
        <v>0.98540000000000005</v>
      </c>
      <c r="X89" s="222">
        <v>0.98570000000000002</v>
      </c>
    </row>
    <row r="90" spans="1:24" x14ac:dyDescent="0.25">
      <c r="N90" s="221">
        <v>2.2000000000000002</v>
      </c>
      <c r="O90" s="222">
        <v>0.98609999999999998</v>
      </c>
      <c r="P90" s="222">
        <v>0.98639999999999994</v>
      </c>
      <c r="Q90" s="222">
        <v>0.98680000000000001</v>
      </c>
      <c r="R90" s="222">
        <v>0.98709999999999998</v>
      </c>
      <c r="S90" s="222">
        <v>0.98750000000000004</v>
      </c>
      <c r="T90" s="222">
        <v>0.98780000000000001</v>
      </c>
      <c r="U90" s="222">
        <v>0.98809999999999998</v>
      </c>
      <c r="V90" s="222">
        <v>0.98839999999999995</v>
      </c>
      <c r="W90" s="222">
        <v>0.98870000000000002</v>
      </c>
      <c r="X90" s="222">
        <v>0.98899999999999999</v>
      </c>
    </row>
    <row r="91" spans="1:24" x14ac:dyDescent="0.25">
      <c r="N91" s="221">
        <v>2.2999999999999998</v>
      </c>
      <c r="O91" s="222">
        <v>0.98930000000000007</v>
      </c>
      <c r="P91" s="222">
        <v>0.98960000000000004</v>
      </c>
      <c r="Q91" s="222">
        <v>0.98980000000000001</v>
      </c>
      <c r="R91" s="222">
        <v>0.99009999999999998</v>
      </c>
      <c r="S91" s="222">
        <v>0.99039999999999995</v>
      </c>
      <c r="T91" s="222">
        <v>0.99059999999999993</v>
      </c>
      <c r="U91" s="222">
        <v>0.9909</v>
      </c>
      <c r="V91" s="222">
        <v>0.99109999999999998</v>
      </c>
      <c r="W91" s="222">
        <v>0.99130000000000007</v>
      </c>
      <c r="X91" s="222">
        <v>0.99160000000000004</v>
      </c>
    </row>
    <row r="92" spans="1:24" x14ac:dyDescent="0.25">
      <c r="N92" s="221">
        <v>2.4</v>
      </c>
      <c r="O92" s="222">
        <v>0.99180000000000001</v>
      </c>
      <c r="P92" s="222">
        <v>0.99199999999999999</v>
      </c>
      <c r="Q92" s="222">
        <v>0.99219999999999997</v>
      </c>
      <c r="R92" s="222">
        <v>0.99249999999999994</v>
      </c>
      <c r="S92" s="222">
        <v>0.99270000000000003</v>
      </c>
      <c r="T92" s="222">
        <v>0.9929</v>
      </c>
      <c r="U92" s="222">
        <v>0.99309999999999998</v>
      </c>
      <c r="V92" s="222">
        <v>0.99320000000000008</v>
      </c>
      <c r="W92" s="222">
        <v>0.99340000000000006</v>
      </c>
      <c r="X92" s="222">
        <v>0.99360000000000004</v>
      </c>
    </row>
    <row r="93" spans="1:24" x14ac:dyDescent="0.25">
      <c r="N93" s="221">
        <v>2.5</v>
      </c>
      <c r="O93" s="222">
        <v>0.99380000000000002</v>
      </c>
      <c r="P93" s="222">
        <v>0.99399999999999999</v>
      </c>
      <c r="Q93" s="222">
        <v>0.99409999999999998</v>
      </c>
      <c r="R93" s="222">
        <v>0.99429999999999996</v>
      </c>
      <c r="S93" s="222">
        <v>0.99449999999999994</v>
      </c>
      <c r="T93" s="222">
        <v>0.99459999999999993</v>
      </c>
      <c r="U93" s="222">
        <v>0.99480000000000002</v>
      </c>
      <c r="V93" s="222">
        <v>0.99490000000000001</v>
      </c>
      <c r="W93" s="222">
        <v>0.99509999999999998</v>
      </c>
      <c r="X93" s="222">
        <v>0.99519999999999997</v>
      </c>
    </row>
    <row r="94" spans="1:24" x14ac:dyDescent="0.25">
      <c r="N94" s="221">
        <v>2.6</v>
      </c>
      <c r="O94" s="222">
        <v>0.99530000000000007</v>
      </c>
      <c r="P94" s="222">
        <v>0.99550000000000005</v>
      </c>
      <c r="Q94" s="222">
        <v>0.99560000000000004</v>
      </c>
      <c r="R94" s="222">
        <v>0.99570000000000003</v>
      </c>
      <c r="S94" s="222">
        <v>0.99590000000000001</v>
      </c>
      <c r="T94" s="222">
        <v>0.996</v>
      </c>
      <c r="U94" s="222">
        <v>0.99609999999999999</v>
      </c>
      <c r="V94" s="222">
        <v>0.99619999999999997</v>
      </c>
      <c r="W94" s="222">
        <v>0.99629999999999996</v>
      </c>
      <c r="X94" s="222">
        <v>0.99639999999999995</v>
      </c>
    </row>
    <row r="95" spans="1:24" x14ac:dyDescent="0.25">
      <c r="N95" s="221">
        <v>2.7</v>
      </c>
      <c r="O95" s="222">
        <v>0.99649999999999994</v>
      </c>
      <c r="P95" s="222">
        <v>0.99659999999999993</v>
      </c>
      <c r="Q95" s="222">
        <v>0.99669999999999992</v>
      </c>
      <c r="R95" s="222">
        <v>0.99680000000000002</v>
      </c>
      <c r="S95" s="222">
        <v>0.99690000000000001</v>
      </c>
      <c r="T95" s="222">
        <v>0.997</v>
      </c>
      <c r="U95" s="222">
        <v>0.99709999999999999</v>
      </c>
      <c r="V95" s="222">
        <v>0.99719999999999998</v>
      </c>
      <c r="W95" s="222">
        <v>0.99730000000000008</v>
      </c>
      <c r="X95" s="222">
        <v>0.99740000000000006</v>
      </c>
    </row>
    <row r="96" spans="1:24" x14ac:dyDescent="0.25">
      <c r="N96" s="221">
        <v>2.8</v>
      </c>
      <c r="O96" s="222">
        <v>0.99740000000000006</v>
      </c>
      <c r="P96" s="222">
        <v>0.99750000000000005</v>
      </c>
      <c r="Q96" s="222">
        <v>0.99760000000000004</v>
      </c>
      <c r="R96" s="222">
        <v>0.99770000000000003</v>
      </c>
      <c r="S96" s="222">
        <v>0.99770000000000003</v>
      </c>
      <c r="T96" s="222">
        <v>0.99780000000000002</v>
      </c>
      <c r="U96" s="222">
        <v>0.99790000000000001</v>
      </c>
      <c r="V96" s="222">
        <v>0.99790000000000001</v>
      </c>
      <c r="W96" s="222">
        <v>0.998</v>
      </c>
      <c r="X96" s="222">
        <v>0.99809999999999999</v>
      </c>
    </row>
    <row r="97" spans="14:24" x14ac:dyDescent="0.25">
      <c r="N97" s="221">
        <v>2.9</v>
      </c>
      <c r="O97" s="222">
        <v>0.99809999999999999</v>
      </c>
      <c r="P97" s="222">
        <v>0.99819999999999998</v>
      </c>
      <c r="Q97" s="222">
        <v>0.99819999999999998</v>
      </c>
      <c r="R97" s="222">
        <v>0.99829999999999997</v>
      </c>
      <c r="S97" s="222">
        <v>0.99839999999999995</v>
      </c>
      <c r="T97" s="222">
        <v>0.99839999999999995</v>
      </c>
      <c r="U97" s="222">
        <v>0.99849999999999994</v>
      </c>
      <c r="V97" s="222">
        <v>0.99849999999999994</v>
      </c>
      <c r="W97" s="222">
        <v>0.99859999999999993</v>
      </c>
      <c r="X97" s="222">
        <v>0.99859999999999993</v>
      </c>
    </row>
    <row r="98" spans="14:24" x14ac:dyDescent="0.25">
      <c r="N98" s="221">
        <v>3</v>
      </c>
      <c r="O98" s="222">
        <v>0.99869999999999992</v>
      </c>
      <c r="P98" s="222">
        <v>0.99869999999999992</v>
      </c>
      <c r="Q98" s="222">
        <v>0.99869999999999992</v>
      </c>
      <c r="R98" s="222">
        <v>0.99880000000000002</v>
      </c>
      <c r="S98" s="222">
        <v>0.99880000000000002</v>
      </c>
      <c r="T98" s="222">
        <v>0.99890000000000001</v>
      </c>
      <c r="U98" s="222">
        <v>0.99890000000000001</v>
      </c>
      <c r="V98" s="222">
        <v>0.99890000000000001</v>
      </c>
      <c r="W98" s="222">
        <v>0.999</v>
      </c>
      <c r="X98" s="222">
        <v>0.999</v>
      </c>
    </row>
  </sheetData>
  <mergeCells count="9">
    <mergeCell ref="B58:L58"/>
    <mergeCell ref="A2:K2"/>
    <mergeCell ref="B23:L23"/>
    <mergeCell ref="B59:L59"/>
    <mergeCell ref="A75:L76"/>
    <mergeCell ref="A73:L74"/>
    <mergeCell ref="B71:L71"/>
    <mergeCell ref="B66:H66"/>
    <mergeCell ref="B65:L6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2574-328C-4A26-B136-91E1FDB911DA}">
  <dimension ref="A1:T155"/>
  <sheetViews>
    <sheetView zoomScaleNormal="100" workbookViewId="0"/>
  </sheetViews>
  <sheetFormatPr defaultColWidth="8.85546875" defaultRowHeight="15.75" x14ac:dyDescent="0.25"/>
  <cols>
    <col min="1" max="1" width="10.5703125" style="1" customWidth="1"/>
    <col min="2" max="10" width="15.7109375" style="1" customWidth="1"/>
    <col min="11" max="11" width="11.140625" style="1" customWidth="1"/>
    <col min="12" max="12" width="13" style="1" customWidth="1"/>
    <col min="13" max="13" width="14.42578125" style="1" customWidth="1"/>
    <col min="14" max="14" width="11" style="1" customWidth="1"/>
    <col min="15" max="16384" width="8.85546875" style="1"/>
  </cols>
  <sheetData>
    <row r="1" spans="1:13" ht="18" customHeight="1" x14ac:dyDescent="0.3">
      <c r="A1" s="13" t="s">
        <v>8</v>
      </c>
      <c r="B1" s="14"/>
      <c r="C1" s="10" t="s">
        <v>6</v>
      </c>
      <c r="D1" s="14"/>
      <c r="E1" s="14"/>
      <c r="F1" s="14"/>
      <c r="G1" s="14"/>
      <c r="H1" s="14"/>
      <c r="I1" s="14"/>
      <c r="J1" s="14"/>
      <c r="K1" s="14"/>
      <c r="L1" s="14"/>
      <c r="M1" s="14"/>
    </row>
    <row r="2" spans="1:13" x14ac:dyDescent="0.25">
      <c r="A2" s="7"/>
      <c r="B2" s="5"/>
      <c r="C2" s="5"/>
      <c r="D2" s="5"/>
      <c r="E2" s="5"/>
      <c r="F2" s="5"/>
      <c r="G2" s="5"/>
      <c r="H2" s="10"/>
      <c r="I2" s="10"/>
      <c r="J2" s="11"/>
      <c r="K2" s="11"/>
      <c r="L2" s="11"/>
      <c r="M2" s="14"/>
    </row>
    <row r="3" spans="1:13" x14ac:dyDescent="0.25">
      <c r="A3" s="226" t="s">
        <v>69</v>
      </c>
      <c r="B3" s="226"/>
      <c r="C3" s="226"/>
      <c r="D3" s="226"/>
      <c r="E3" s="226"/>
      <c r="F3" s="226"/>
      <c r="G3" s="226"/>
      <c r="H3" s="226"/>
      <c r="I3" s="226"/>
      <c r="J3" s="226"/>
      <c r="K3" s="226"/>
      <c r="L3" s="226"/>
      <c r="M3" s="226"/>
    </row>
    <row r="4" spans="1:13" x14ac:dyDescent="0.25">
      <c r="A4" s="29"/>
      <c r="B4" s="29"/>
      <c r="C4" s="29"/>
      <c r="D4" s="29"/>
      <c r="E4" s="29"/>
      <c r="F4" s="29"/>
      <c r="G4" s="29"/>
      <c r="H4" s="29"/>
      <c r="I4" s="29"/>
      <c r="J4" s="29"/>
      <c r="K4" s="29"/>
      <c r="L4" s="29"/>
      <c r="M4" s="29"/>
    </row>
    <row r="5" spans="1:13" x14ac:dyDescent="0.25">
      <c r="A5" s="43" t="s">
        <v>244</v>
      </c>
      <c r="B5" s="42"/>
      <c r="C5" s="41"/>
      <c r="D5" s="29"/>
      <c r="E5" s="29"/>
      <c r="F5" s="29"/>
      <c r="G5" s="29"/>
      <c r="H5" s="29"/>
      <c r="I5" s="29"/>
      <c r="J5" s="29"/>
      <c r="K5" s="29"/>
      <c r="L5" s="29"/>
      <c r="M5" s="29"/>
    </row>
    <row r="6" spans="1:13" x14ac:dyDescent="0.25">
      <c r="A6" s="43" t="s">
        <v>108</v>
      </c>
      <c r="B6" s="42"/>
      <c r="C6" s="41"/>
      <c r="D6" s="29"/>
      <c r="E6" s="29"/>
      <c r="F6" s="29"/>
      <c r="G6" s="29"/>
      <c r="H6" s="29"/>
      <c r="I6" s="29"/>
      <c r="J6" s="29"/>
      <c r="K6" s="29"/>
      <c r="L6" s="29"/>
      <c r="M6" s="29"/>
    </row>
    <row r="7" spans="1:13" x14ac:dyDescent="0.25">
      <c r="A7" s="43" t="s">
        <v>71</v>
      </c>
      <c r="B7" s="42"/>
      <c r="C7" s="41"/>
      <c r="D7" s="29"/>
      <c r="E7" s="29"/>
      <c r="F7" s="29"/>
      <c r="G7" s="29"/>
      <c r="H7" s="29"/>
      <c r="I7" s="29"/>
      <c r="J7" s="29"/>
      <c r="K7" s="29"/>
      <c r="L7" s="29"/>
      <c r="M7" s="29"/>
    </row>
    <row r="8" spans="1:13" ht="15.6" customHeight="1" x14ac:dyDescent="0.25">
      <c r="A8" s="43" t="s">
        <v>58</v>
      </c>
      <c r="B8" s="42"/>
      <c r="C8" s="41"/>
      <c r="D8" s="29"/>
      <c r="E8" s="29"/>
      <c r="F8" s="29"/>
      <c r="G8" s="29"/>
      <c r="H8" s="29"/>
      <c r="I8" s="29"/>
      <c r="J8" s="29"/>
      <c r="K8" s="29"/>
      <c r="L8" s="56" t="s">
        <v>59</v>
      </c>
      <c r="M8" s="46">
        <v>20000</v>
      </c>
    </row>
    <row r="9" spans="1:13" x14ac:dyDescent="0.25">
      <c r="A9" s="43" t="s">
        <v>67</v>
      </c>
      <c r="B9" s="42"/>
      <c r="C9" s="41"/>
      <c r="D9" s="29"/>
      <c r="E9" s="29"/>
      <c r="F9" s="29"/>
      <c r="G9" s="29"/>
      <c r="H9" s="29"/>
      <c r="I9" s="29"/>
      <c r="J9" s="29"/>
      <c r="K9" s="29"/>
      <c r="L9" s="56" t="s">
        <v>60</v>
      </c>
      <c r="M9" s="46">
        <v>26000</v>
      </c>
    </row>
    <row r="10" spans="1:13" x14ac:dyDescent="0.25">
      <c r="A10" s="43" t="s">
        <v>46</v>
      </c>
      <c r="B10" s="23"/>
      <c r="C10" s="42"/>
      <c r="D10" s="29"/>
      <c r="E10" s="29"/>
      <c r="F10" s="29"/>
      <c r="G10" s="29"/>
      <c r="H10" s="29"/>
      <c r="I10" s="29"/>
      <c r="J10" s="29"/>
      <c r="K10" s="29"/>
      <c r="L10" s="56" t="s">
        <v>61</v>
      </c>
      <c r="M10" s="57">
        <v>0.62</v>
      </c>
    </row>
    <row r="11" spans="1:13" x14ac:dyDescent="0.25">
      <c r="A11" s="43" t="s">
        <v>183</v>
      </c>
      <c r="B11" s="23"/>
      <c r="C11" s="42"/>
      <c r="D11" s="29"/>
      <c r="E11" s="29"/>
      <c r="F11" s="29"/>
      <c r="G11" s="29"/>
      <c r="H11" s="29"/>
      <c r="I11" s="29"/>
      <c r="J11" s="29"/>
      <c r="K11" s="29"/>
      <c r="L11" s="29"/>
      <c r="M11" s="29"/>
    </row>
    <row r="12" spans="1:13" x14ac:dyDescent="0.25">
      <c r="A12" s="23"/>
      <c r="B12" s="23"/>
      <c r="C12" s="42"/>
      <c r="D12" s="29"/>
      <c r="E12" s="29"/>
      <c r="F12" s="29"/>
      <c r="G12" s="29"/>
      <c r="H12" s="29"/>
      <c r="I12" s="29"/>
      <c r="J12" s="29"/>
      <c r="K12" s="29"/>
      <c r="L12" s="29"/>
      <c r="M12" s="29"/>
    </row>
    <row r="13" spans="1:13" ht="47.25" x14ac:dyDescent="0.25">
      <c r="A13" s="44"/>
      <c r="B13" s="28" t="s">
        <v>45</v>
      </c>
      <c r="C13" s="30" t="s">
        <v>72</v>
      </c>
      <c r="D13" s="29"/>
      <c r="E13" s="29"/>
      <c r="F13" s="29"/>
      <c r="G13" s="29"/>
      <c r="H13" s="29"/>
      <c r="I13" s="29"/>
      <c r="J13" s="29"/>
      <c r="K13" s="29"/>
      <c r="L13" s="29"/>
      <c r="M13" s="29"/>
    </row>
    <row r="14" spans="1:13" x14ac:dyDescent="0.25">
      <c r="A14" s="44"/>
      <c r="B14" s="45">
        <v>2021</v>
      </c>
      <c r="C14" s="46">
        <v>53717</v>
      </c>
      <c r="D14" s="29"/>
      <c r="E14" s="29"/>
      <c r="F14" s="29"/>
      <c r="G14" s="29"/>
      <c r="H14" s="29"/>
      <c r="I14" s="29"/>
      <c r="J14" s="29"/>
      <c r="K14" s="29"/>
      <c r="L14" s="29"/>
      <c r="M14" s="29"/>
    </row>
    <row r="15" spans="1:13" x14ac:dyDescent="0.25">
      <c r="A15" s="44"/>
      <c r="B15" s="45">
        <v>2022</v>
      </c>
      <c r="C15" s="46">
        <v>61586</v>
      </c>
      <c r="D15" s="29"/>
      <c r="E15" s="29"/>
      <c r="F15" s="29"/>
      <c r="G15" s="29"/>
      <c r="H15" s="29"/>
      <c r="I15" s="29"/>
      <c r="J15" s="29"/>
      <c r="K15" s="29"/>
      <c r="L15" s="29"/>
      <c r="M15" s="29"/>
    </row>
    <row r="16" spans="1:13" ht="15.6" customHeight="1" x14ac:dyDescent="0.25">
      <c r="A16" s="44"/>
      <c r="B16" s="45">
        <v>2023</v>
      </c>
      <c r="C16" s="46">
        <v>66322</v>
      </c>
      <c r="D16" s="29"/>
      <c r="E16" s="29"/>
      <c r="F16" s="29"/>
      <c r="G16" s="29"/>
      <c r="H16" s="29"/>
      <c r="I16" s="29"/>
      <c r="J16" s="29"/>
      <c r="K16" s="29"/>
      <c r="L16" s="29"/>
      <c r="M16" s="29"/>
    </row>
    <row r="17" spans="1:13" ht="15.6" customHeight="1" x14ac:dyDescent="0.25">
      <c r="A17" s="44"/>
      <c r="B17" s="23"/>
      <c r="C17" s="42"/>
      <c r="D17" s="29"/>
      <c r="E17" s="29"/>
      <c r="F17" s="29"/>
      <c r="G17" s="29"/>
      <c r="H17" s="29"/>
      <c r="I17" s="29"/>
      <c r="J17" s="29"/>
      <c r="K17" s="29"/>
      <c r="L17" s="239" t="s">
        <v>109</v>
      </c>
      <c r="M17" s="241">
        <v>45717</v>
      </c>
    </row>
    <row r="18" spans="1:13" ht="31.15" customHeight="1" x14ac:dyDescent="0.25">
      <c r="A18" s="44"/>
      <c r="B18" s="243" t="s">
        <v>113</v>
      </c>
      <c r="C18" s="244"/>
      <c r="D18" s="244"/>
      <c r="E18" s="245"/>
      <c r="F18" s="29"/>
      <c r="G18" s="29"/>
      <c r="H18" s="29"/>
      <c r="I18" s="29"/>
      <c r="J18" s="29"/>
      <c r="K18" s="29"/>
      <c r="L18" s="240"/>
      <c r="M18" s="242"/>
    </row>
    <row r="19" spans="1:13" x14ac:dyDescent="0.25">
      <c r="A19" s="44"/>
      <c r="B19" s="30" t="s">
        <v>47</v>
      </c>
      <c r="C19" s="30" t="s">
        <v>48</v>
      </c>
      <c r="D19" s="30" t="s">
        <v>49</v>
      </c>
      <c r="E19" s="30" t="s">
        <v>50</v>
      </c>
      <c r="F19" s="29"/>
      <c r="G19" s="29"/>
      <c r="H19" s="29"/>
      <c r="I19" s="29"/>
      <c r="J19" s="29"/>
      <c r="K19" s="29"/>
      <c r="L19" s="29"/>
      <c r="M19" s="29"/>
    </row>
    <row r="20" spans="1:13" x14ac:dyDescent="0.25">
      <c r="A20" s="44"/>
      <c r="B20" s="45" t="s">
        <v>51</v>
      </c>
      <c r="C20" s="55">
        <v>44413</v>
      </c>
      <c r="D20" s="46">
        <v>13747</v>
      </c>
      <c r="E20" s="46">
        <v>10416</v>
      </c>
      <c r="F20" s="29"/>
      <c r="G20" s="58"/>
      <c r="H20" s="58"/>
      <c r="I20" s="29"/>
      <c r="J20" s="29"/>
      <c r="K20" s="29"/>
      <c r="L20" s="29"/>
      <c r="M20" s="29"/>
    </row>
    <row r="21" spans="1:13" x14ac:dyDescent="0.25">
      <c r="A21" s="44"/>
      <c r="B21" s="45" t="s">
        <v>52</v>
      </c>
      <c r="C21" s="55">
        <v>44641</v>
      </c>
      <c r="D21" s="46">
        <v>18299</v>
      </c>
      <c r="E21" s="46">
        <v>4335</v>
      </c>
      <c r="F21" s="29"/>
      <c r="G21" s="58"/>
      <c r="H21" s="58"/>
      <c r="I21" s="29"/>
      <c r="J21" s="29"/>
      <c r="K21" s="29"/>
      <c r="L21" s="29"/>
      <c r="M21" s="29"/>
    </row>
    <row r="22" spans="1:13" x14ac:dyDescent="0.25">
      <c r="A22" s="44"/>
      <c r="B22" s="45" t="s">
        <v>53</v>
      </c>
      <c r="C22" s="55">
        <v>44754</v>
      </c>
      <c r="D22" s="46">
        <v>32843</v>
      </c>
      <c r="E22" s="46">
        <v>10971</v>
      </c>
      <c r="F22" s="29"/>
      <c r="G22" s="58"/>
      <c r="H22" s="58"/>
      <c r="I22" s="29"/>
      <c r="J22" s="29"/>
      <c r="K22" s="29"/>
      <c r="L22" s="29"/>
      <c r="M22" s="29"/>
    </row>
    <row r="23" spans="1:13" x14ac:dyDescent="0.25">
      <c r="A23" s="44"/>
      <c r="B23" s="45" t="s">
        <v>54</v>
      </c>
      <c r="C23" s="55">
        <v>44949</v>
      </c>
      <c r="D23" s="46">
        <v>8266</v>
      </c>
      <c r="E23" s="46">
        <v>3584</v>
      </c>
      <c r="F23" s="29"/>
      <c r="G23" s="58"/>
      <c r="H23" s="58"/>
      <c r="I23" s="29"/>
      <c r="J23" s="29"/>
      <c r="K23" s="29"/>
      <c r="L23" s="29"/>
      <c r="M23" s="29"/>
    </row>
    <row r="24" spans="1:13" x14ac:dyDescent="0.25">
      <c r="A24" s="44"/>
      <c r="B24" s="45" t="s">
        <v>55</v>
      </c>
      <c r="C24" s="55">
        <v>45179</v>
      </c>
      <c r="D24" s="46">
        <v>13124</v>
      </c>
      <c r="E24" s="46">
        <v>7407</v>
      </c>
      <c r="F24" s="29"/>
      <c r="G24" s="58"/>
      <c r="H24" s="58"/>
      <c r="I24" s="29"/>
      <c r="J24" s="29"/>
      <c r="K24" s="29"/>
      <c r="L24" s="29"/>
      <c r="M24" s="29"/>
    </row>
    <row r="25" spans="1:13" x14ac:dyDescent="0.25">
      <c r="A25" s="44"/>
      <c r="B25" s="45" t="s">
        <v>56</v>
      </c>
      <c r="C25" s="55">
        <v>45470</v>
      </c>
      <c r="D25" s="46">
        <v>26825</v>
      </c>
      <c r="E25" s="46">
        <v>6077</v>
      </c>
      <c r="F25" s="29"/>
      <c r="G25" s="58"/>
      <c r="H25" s="58"/>
      <c r="I25" s="29"/>
      <c r="J25" s="29"/>
      <c r="K25" s="29"/>
      <c r="L25" s="29"/>
      <c r="M25" s="29"/>
    </row>
    <row r="26" spans="1:13" x14ac:dyDescent="0.25">
      <c r="A26" s="44"/>
      <c r="B26" s="45" t="s">
        <v>57</v>
      </c>
      <c r="C26" s="55">
        <v>45569</v>
      </c>
      <c r="D26" s="46">
        <v>6555</v>
      </c>
      <c r="E26" s="46">
        <v>1389</v>
      </c>
      <c r="F26" s="29"/>
      <c r="G26" s="58"/>
      <c r="H26" s="58"/>
      <c r="I26" s="29"/>
      <c r="J26" s="29"/>
      <c r="K26" s="29"/>
      <c r="L26" s="29"/>
      <c r="M26" s="29"/>
    </row>
    <row r="27" spans="1:13" x14ac:dyDescent="0.25">
      <c r="A27" s="44"/>
      <c r="B27" s="42"/>
      <c r="C27" s="42"/>
      <c r="D27" s="29"/>
      <c r="E27" s="29"/>
      <c r="F27" s="29"/>
      <c r="G27" s="58"/>
      <c r="H27" s="58"/>
      <c r="I27" s="29"/>
      <c r="J27" s="29"/>
      <c r="K27" s="29"/>
      <c r="L27" s="29"/>
      <c r="M27" s="29"/>
    </row>
    <row r="28" spans="1:13" x14ac:dyDescent="0.25">
      <c r="A28" s="44"/>
      <c r="B28" s="246" t="s">
        <v>70</v>
      </c>
      <c r="C28" s="245"/>
      <c r="D28" s="247" t="s">
        <v>68</v>
      </c>
      <c r="E28" s="29"/>
      <c r="F28" s="29"/>
      <c r="G28" s="29"/>
      <c r="H28" s="29"/>
      <c r="I28" s="29"/>
      <c r="J28" s="29"/>
      <c r="K28" s="29"/>
      <c r="L28" s="29"/>
      <c r="M28" s="29"/>
    </row>
    <row r="29" spans="1:13" x14ac:dyDescent="0.25">
      <c r="A29" s="44"/>
      <c r="B29" s="51" t="s">
        <v>63</v>
      </c>
      <c r="C29" s="51" t="s">
        <v>64</v>
      </c>
      <c r="D29" s="248"/>
      <c r="E29" s="29"/>
      <c r="F29" s="29"/>
      <c r="G29" s="29"/>
      <c r="H29" s="29"/>
      <c r="I29" s="29"/>
      <c r="J29" s="29"/>
      <c r="K29" s="29"/>
      <c r="L29" s="29"/>
      <c r="M29" s="29"/>
    </row>
    <row r="30" spans="1:13" x14ac:dyDescent="0.25">
      <c r="A30" s="44"/>
      <c r="B30" s="46">
        <v>20000</v>
      </c>
      <c r="C30" s="46">
        <f>B31-1</f>
        <v>39999</v>
      </c>
      <c r="D30" s="63">
        <v>0.1</v>
      </c>
      <c r="E30" s="29"/>
      <c r="F30" s="29"/>
      <c r="G30" s="29"/>
      <c r="H30" s="29"/>
      <c r="I30" s="29"/>
      <c r="J30" s="29"/>
      <c r="K30" s="29"/>
      <c r="L30" s="29"/>
      <c r="M30" s="29"/>
    </row>
    <row r="31" spans="1:13" x14ac:dyDescent="0.25">
      <c r="A31" s="44"/>
      <c r="B31" s="46">
        <v>40000</v>
      </c>
      <c r="C31" s="46">
        <f t="shared" ref="C31:C35" si="0">B32-1</f>
        <v>49999</v>
      </c>
      <c r="D31" s="64" t="s">
        <v>65</v>
      </c>
      <c r="E31" s="29"/>
      <c r="F31" s="29"/>
      <c r="G31" s="29"/>
      <c r="H31" s="29"/>
      <c r="I31" s="29"/>
      <c r="J31" s="29"/>
      <c r="K31" s="29"/>
      <c r="L31" s="29"/>
      <c r="M31" s="29"/>
    </row>
    <row r="32" spans="1:13" x14ac:dyDescent="0.25">
      <c r="A32" s="44"/>
      <c r="B32" s="46">
        <v>50000</v>
      </c>
      <c r="C32" s="46">
        <f t="shared" si="0"/>
        <v>99999</v>
      </c>
      <c r="D32" s="63">
        <v>0.25</v>
      </c>
      <c r="E32" s="29"/>
      <c r="F32" s="29"/>
      <c r="G32" s="29"/>
      <c r="H32" s="29"/>
      <c r="I32" s="29"/>
      <c r="J32" s="29"/>
      <c r="K32" s="29"/>
      <c r="L32" s="29"/>
      <c r="M32" s="29"/>
    </row>
    <row r="33" spans="1:20" x14ac:dyDescent="0.25">
      <c r="A33" s="44"/>
      <c r="B33" s="46">
        <v>100000</v>
      </c>
      <c r="C33" s="46">
        <f t="shared" si="0"/>
        <v>119999</v>
      </c>
      <c r="D33" s="64" t="s">
        <v>65</v>
      </c>
      <c r="E33" s="29"/>
      <c r="F33" s="29"/>
      <c r="G33" s="29"/>
      <c r="H33" s="29"/>
      <c r="I33" s="29"/>
      <c r="J33" s="29"/>
      <c r="K33" s="29"/>
      <c r="L33" s="29"/>
      <c r="M33" s="29"/>
    </row>
    <row r="34" spans="1:20" x14ac:dyDescent="0.25">
      <c r="A34" s="44"/>
      <c r="B34" s="46">
        <v>120000</v>
      </c>
      <c r="C34" s="46">
        <f t="shared" si="0"/>
        <v>149999</v>
      </c>
      <c r="D34" s="63">
        <v>0.5</v>
      </c>
      <c r="E34" s="29"/>
      <c r="F34" s="29"/>
      <c r="G34" s="29"/>
      <c r="H34" s="29"/>
      <c r="I34" s="29"/>
      <c r="J34" s="29"/>
      <c r="K34" s="29"/>
      <c r="L34" s="29"/>
      <c r="M34" s="29"/>
    </row>
    <row r="35" spans="1:20" x14ac:dyDescent="0.25">
      <c r="A35" s="44"/>
      <c r="B35" s="46">
        <v>150000</v>
      </c>
      <c r="C35" s="46">
        <f t="shared" si="0"/>
        <v>199999</v>
      </c>
      <c r="D35" s="64" t="s">
        <v>65</v>
      </c>
      <c r="E35" s="29"/>
      <c r="F35" s="29"/>
      <c r="G35" s="29"/>
      <c r="H35" s="29"/>
      <c r="I35" s="29"/>
      <c r="J35" s="29"/>
      <c r="K35" s="29"/>
      <c r="L35" s="29"/>
      <c r="M35" s="29"/>
    </row>
    <row r="36" spans="1:20" x14ac:dyDescent="0.25">
      <c r="A36" s="44"/>
      <c r="B36" s="46">
        <v>200000</v>
      </c>
      <c r="C36" s="46" t="s">
        <v>66</v>
      </c>
      <c r="D36" s="63">
        <v>1</v>
      </c>
      <c r="E36" s="29"/>
      <c r="F36" s="29"/>
      <c r="G36" s="29"/>
      <c r="H36" s="29"/>
      <c r="I36" s="29"/>
      <c r="J36" s="29"/>
      <c r="K36" s="29"/>
      <c r="L36" s="29"/>
      <c r="M36" s="29"/>
    </row>
    <row r="37" spans="1:20" x14ac:dyDescent="0.25">
      <c r="A37" s="44"/>
      <c r="B37" s="61"/>
      <c r="C37" s="61"/>
      <c r="D37" s="62"/>
      <c r="E37" s="29"/>
      <c r="F37" s="29"/>
      <c r="G37" s="29"/>
      <c r="H37" s="29"/>
      <c r="I37" s="29"/>
      <c r="J37" s="29"/>
      <c r="K37" s="29"/>
      <c r="L37" s="29"/>
      <c r="M37" s="29"/>
    </row>
    <row r="38" spans="1:20" x14ac:dyDescent="0.25">
      <c r="A38" s="44"/>
      <c r="B38" s="236" t="s">
        <v>111</v>
      </c>
      <c r="C38" s="237"/>
      <c r="D38" s="237"/>
      <c r="E38" s="237"/>
      <c r="F38" s="238"/>
      <c r="G38" s="29"/>
      <c r="H38" s="29"/>
      <c r="I38" s="29"/>
      <c r="J38" s="29"/>
      <c r="K38" s="29"/>
      <c r="L38" s="29"/>
      <c r="M38" s="29"/>
    </row>
    <row r="39" spans="1:20" x14ac:dyDescent="0.25">
      <c r="A39" s="44"/>
      <c r="B39" s="65"/>
      <c r="C39" s="50">
        <f>D39-12</f>
        <v>20</v>
      </c>
      <c r="D39" s="50">
        <f>E39-12</f>
        <v>32</v>
      </c>
      <c r="E39" s="50">
        <v>44</v>
      </c>
      <c r="F39" s="50">
        <v>56</v>
      </c>
      <c r="G39" s="29"/>
      <c r="H39" s="29"/>
      <c r="I39" s="29"/>
      <c r="J39" s="29"/>
      <c r="K39" s="29"/>
      <c r="L39" s="29"/>
      <c r="M39" s="29"/>
    </row>
    <row r="40" spans="1:20" ht="31.5" x14ac:dyDescent="0.25">
      <c r="A40" s="44"/>
      <c r="B40" s="46" t="s">
        <v>112</v>
      </c>
      <c r="C40" s="66">
        <v>0.10100000000000001</v>
      </c>
      <c r="D40" s="66">
        <v>2.4E-2</v>
      </c>
      <c r="E40" s="66">
        <v>1E-3</v>
      </c>
      <c r="F40" s="66">
        <v>0</v>
      </c>
      <c r="G40" s="29"/>
      <c r="H40" s="29"/>
      <c r="I40" s="29"/>
      <c r="J40" s="29"/>
      <c r="K40" s="29"/>
      <c r="L40" s="29"/>
      <c r="M40" s="29"/>
    </row>
    <row r="41" spans="1:20" x14ac:dyDescent="0.25">
      <c r="A41" s="44"/>
      <c r="B41" s="23"/>
      <c r="C41" s="42"/>
      <c r="D41" s="29"/>
      <c r="E41" s="29"/>
      <c r="F41" s="29"/>
      <c r="G41" s="29"/>
      <c r="H41" s="29"/>
      <c r="I41" s="29"/>
      <c r="J41" s="29"/>
      <c r="K41" s="29"/>
      <c r="L41" s="29"/>
      <c r="M41" s="29"/>
    </row>
    <row r="42" spans="1:20" x14ac:dyDescent="0.25">
      <c r="A42" s="59" t="s">
        <v>260</v>
      </c>
      <c r="B42" s="5"/>
      <c r="C42" s="5"/>
      <c r="D42" s="5"/>
      <c r="E42" s="5"/>
      <c r="F42" s="5"/>
      <c r="G42" s="5"/>
      <c r="H42" s="5"/>
      <c r="I42" s="5"/>
      <c r="J42" s="5"/>
      <c r="K42" s="5"/>
      <c r="L42" s="5"/>
      <c r="M42" s="14"/>
    </row>
    <row r="43" spans="1:20" x14ac:dyDescent="0.25">
      <c r="A43" s="60" t="s">
        <v>0</v>
      </c>
      <c r="B43" s="10"/>
      <c r="C43" s="10"/>
      <c r="D43" s="11"/>
      <c r="E43" s="11"/>
      <c r="F43" s="5"/>
      <c r="G43" s="5"/>
      <c r="H43" s="5"/>
      <c r="I43" s="5"/>
      <c r="J43" s="5"/>
      <c r="K43" s="5"/>
      <c r="L43" s="5"/>
      <c r="M43" s="14"/>
    </row>
    <row r="44" spans="1:20" x14ac:dyDescent="0.25">
      <c r="A44" s="2"/>
      <c r="E44" s="4"/>
      <c r="F44" s="4"/>
      <c r="G44" s="4"/>
      <c r="H44" s="4"/>
      <c r="I44" s="4"/>
      <c r="J44" s="4"/>
      <c r="K44" s="4"/>
      <c r="L44" s="4"/>
      <c r="M44" s="4"/>
      <c r="N44" s="4"/>
      <c r="O44" s="4"/>
      <c r="P44" s="4"/>
      <c r="Q44" s="4"/>
      <c r="R44" s="4"/>
      <c r="S44" s="4"/>
      <c r="T44" s="4"/>
    </row>
    <row r="45" spans="1:20" x14ac:dyDescent="0.25">
      <c r="E45" s="4"/>
      <c r="F45" s="4"/>
      <c r="G45" s="4"/>
      <c r="H45" s="4"/>
      <c r="I45" s="4"/>
      <c r="J45" s="4"/>
      <c r="K45" s="4"/>
      <c r="L45" s="4"/>
      <c r="M45" s="4"/>
      <c r="N45" s="4"/>
      <c r="O45" s="4"/>
      <c r="P45" s="4"/>
      <c r="Q45" s="4"/>
      <c r="R45" s="4"/>
      <c r="S45" s="4"/>
      <c r="T45" s="4"/>
    </row>
    <row r="46" spans="1:20" x14ac:dyDescent="0.25">
      <c r="E46" s="4"/>
      <c r="F46" s="4"/>
      <c r="G46" s="4"/>
      <c r="H46" s="4"/>
      <c r="I46" s="4"/>
      <c r="J46" s="4"/>
      <c r="K46" s="4"/>
      <c r="L46" s="4"/>
      <c r="M46" s="4"/>
      <c r="N46" s="4"/>
      <c r="O46" s="4"/>
      <c r="P46" s="4"/>
      <c r="Q46" s="4"/>
      <c r="R46" s="4"/>
      <c r="S46" s="4"/>
      <c r="T46" s="4"/>
    </row>
    <row r="47" spans="1:20" x14ac:dyDescent="0.25">
      <c r="E47" s="4"/>
      <c r="F47" s="4"/>
      <c r="G47" s="4"/>
      <c r="H47" s="4"/>
      <c r="I47" s="4"/>
      <c r="J47" s="4"/>
      <c r="K47" s="4"/>
      <c r="L47" s="4"/>
      <c r="M47" s="4"/>
      <c r="N47" s="4"/>
      <c r="O47" s="4"/>
      <c r="P47" s="4"/>
      <c r="Q47" s="4"/>
      <c r="R47" s="4"/>
      <c r="S47" s="4"/>
      <c r="T47" s="4"/>
    </row>
    <row r="48" spans="1:20" x14ac:dyDescent="0.25">
      <c r="E48" s="4"/>
      <c r="F48" s="4"/>
      <c r="G48" s="4"/>
      <c r="H48" s="4"/>
      <c r="I48" s="4"/>
      <c r="J48" s="4"/>
      <c r="K48" s="4"/>
      <c r="L48" s="4"/>
      <c r="M48" s="4"/>
      <c r="N48" s="4"/>
      <c r="O48" s="4"/>
      <c r="P48" s="4"/>
      <c r="Q48" s="4"/>
      <c r="R48" s="4"/>
      <c r="S48" s="4"/>
      <c r="T48" s="4"/>
    </row>
    <row r="49" spans="5:20" x14ac:dyDescent="0.25">
      <c r="E49" s="4"/>
      <c r="F49" s="4"/>
      <c r="G49" s="4"/>
      <c r="H49" s="4"/>
      <c r="I49" s="4"/>
      <c r="J49" s="4"/>
      <c r="K49" s="4"/>
      <c r="L49" s="4"/>
      <c r="M49" s="4"/>
      <c r="N49" s="4"/>
      <c r="O49" s="4"/>
      <c r="P49" s="4"/>
      <c r="Q49" s="4"/>
      <c r="R49" s="4"/>
      <c r="S49" s="4"/>
      <c r="T49" s="4"/>
    </row>
    <row r="50" spans="5:20" x14ac:dyDescent="0.25">
      <c r="E50" s="4"/>
      <c r="F50" s="4"/>
      <c r="G50" s="4"/>
      <c r="H50" s="4"/>
      <c r="I50" s="4"/>
      <c r="J50" s="4"/>
      <c r="K50" s="4"/>
      <c r="L50" s="4"/>
      <c r="M50" s="4"/>
      <c r="N50" s="4"/>
      <c r="O50" s="4"/>
      <c r="P50" s="4"/>
      <c r="Q50" s="4"/>
      <c r="R50" s="4"/>
      <c r="S50" s="4"/>
      <c r="T50" s="4"/>
    </row>
    <row r="51" spans="5:20" x14ac:dyDescent="0.25">
      <c r="E51" s="4"/>
      <c r="F51" s="4"/>
      <c r="G51" s="4"/>
      <c r="H51" s="4"/>
      <c r="I51" s="4"/>
      <c r="J51" s="4"/>
      <c r="K51" s="4"/>
      <c r="L51" s="4"/>
      <c r="M51" s="4"/>
      <c r="N51" s="4"/>
      <c r="O51" s="4"/>
      <c r="P51" s="4"/>
      <c r="Q51" s="4"/>
      <c r="R51" s="4"/>
      <c r="S51" s="4"/>
      <c r="T51" s="4"/>
    </row>
    <row r="52" spans="5:20" x14ac:dyDescent="0.25">
      <c r="E52" s="4"/>
      <c r="F52" s="4"/>
      <c r="G52" s="4"/>
      <c r="H52" s="4"/>
      <c r="I52" s="4"/>
      <c r="J52" s="4"/>
      <c r="K52" s="4"/>
      <c r="L52" s="4"/>
      <c r="M52" s="4"/>
      <c r="N52" s="4"/>
      <c r="O52" s="4"/>
      <c r="P52" s="4"/>
      <c r="Q52" s="4"/>
      <c r="R52" s="4"/>
      <c r="S52" s="4"/>
      <c r="T52" s="4"/>
    </row>
    <row r="53" spans="5:20" x14ac:dyDescent="0.25">
      <c r="E53" s="4"/>
      <c r="F53" s="4"/>
      <c r="G53" s="4"/>
      <c r="H53" s="4"/>
      <c r="I53" s="4"/>
      <c r="J53" s="4"/>
      <c r="K53" s="4"/>
      <c r="L53" s="4"/>
      <c r="M53" s="4"/>
      <c r="N53" s="4"/>
      <c r="O53" s="4"/>
      <c r="P53" s="4"/>
      <c r="Q53" s="4"/>
      <c r="R53" s="4"/>
      <c r="S53" s="4"/>
      <c r="T53" s="4"/>
    </row>
    <row r="54" spans="5:20" x14ac:dyDescent="0.25">
      <c r="E54" s="4"/>
      <c r="F54" s="4"/>
      <c r="G54" s="4"/>
      <c r="H54" s="4"/>
      <c r="I54" s="4"/>
      <c r="J54" s="4"/>
      <c r="K54" s="4"/>
      <c r="L54" s="4"/>
      <c r="M54" s="4"/>
      <c r="N54" s="4"/>
      <c r="O54" s="4"/>
      <c r="P54" s="4"/>
      <c r="Q54" s="4"/>
      <c r="R54" s="4"/>
      <c r="S54" s="4"/>
      <c r="T54" s="4"/>
    </row>
    <row r="55" spans="5:20" x14ac:dyDescent="0.25">
      <c r="E55" s="4"/>
      <c r="F55" s="4"/>
      <c r="G55" s="4"/>
      <c r="H55" s="4"/>
      <c r="I55" s="4"/>
      <c r="J55" s="4"/>
      <c r="K55" s="4"/>
      <c r="L55" s="4"/>
      <c r="M55" s="4"/>
      <c r="N55" s="4"/>
      <c r="O55" s="4"/>
      <c r="P55" s="4"/>
      <c r="Q55" s="4"/>
      <c r="R55" s="4"/>
      <c r="S55" s="4"/>
      <c r="T55" s="4"/>
    </row>
    <row r="56" spans="5:20" x14ac:dyDescent="0.25">
      <c r="E56" s="4"/>
      <c r="F56" s="4"/>
      <c r="G56" s="4"/>
      <c r="H56" s="4"/>
      <c r="I56" s="4"/>
      <c r="J56" s="4"/>
      <c r="K56" s="4"/>
      <c r="L56" s="4"/>
      <c r="M56" s="4"/>
      <c r="N56" s="4"/>
      <c r="O56" s="4"/>
      <c r="P56" s="4"/>
      <c r="Q56" s="4"/>
      <c r="R56" s="4"/>
      <c r="S56" s="4"/>
      <c r="T56" s="4"/>
    </row>
    <row r="57" spans="5:20" x14ac:dyDescent="0.25">
      <c r="E57" s="4"/>
      <c r="F57" s="4"/>
      <c r="G57" s="4"/>
      <c r="H57" s="4"/>
      <c r="I57" s="4"/>
      <c r="J57" s="4"/>
      <c r="K57" s="4"/>
      <c r="L57" s="4"/>
      <c r="M57" s="4"/>
      <c r="N57" s="4"/>
      <c r="O57" s="4"/>
      <c r="P57" s="4"/>
      <c r="Q57" s="4"/>
      <c r="R57" s="4"/>
      <c r="S57" s="4"/>
      <c r="T57" s="4"/>
    </row>
    <row r="58" spans="5:20" x14ac:dyDescent="0.25">
      <c r="E58" s="4"/>
      <c r="F58" s="4"/>
      <c r="G58" s="4"/>
      <c r="H58" s="4"/>
      <c r="I58" s="4"/>
      <c r="J58" s="4"/>
      <c r="K58" s="4"/>
      <c r="L58" s="4"/>
      <c r="M58" s="4"/>
      <c r="N58" s="4"/>
      <c r="O58" s="4"/>
      <c r="P58" s="4"/>
      <c r="Q58" s="4"/>
      <c r="R58" s="4"/>
      <c r="S58" s="4"/>
      <c r="T58" s="4"/>
    </row>
    <row r="59" spans="5:20" x14ac:dyDescent="0.25">
      <c r="E59" s="4"/>
      <c r="F59" s="4"/>
      <c r="G59" s="4"/>
      <c r="H59" s="4"/>
      <c r="I59" s="4"/>
      <c r="J59" s="4"/>
      <c r="K59" s="4"/>
      <c r="L59" s="4"/>
      <c r="M59" s="4"/>
      <c r="N59" s="4"/>
      <c r="O59" s="4"/>
      <c r="P59" s="4"/>
      <c r="Q59" s="4"/>
      <c r="R59" s="4"/>
      <c r="S59" s="4"/>
      <c r="T59" s="4"/>
    </row>
    <row r="60" spans="5:20" x14ac:dyDescent="0.25">
      <c r="E60" s="4"/>
      <c r="F60" s="4"/>
      <c r="G60" s="4"/>
      <c r="H60" s="4"/>
      <c r="I60" s="4"/>
      <c r="J60" s="4"/>
      <c r="K60" s="4"/>
      <c r="L60" s="4"/>
      <c r="M60" s="4"/>
      <c r="N60" s="4"/>
      <c r="O60" s="4"/>
      <c r="P60" s="4"/>
      <c r="Q60" s="4"/>
      <c r="R60" s="4"/>
      <c r="S60" s="4"/>
      <c r="T60" s="4"/>
    </row>
    <row r="61" spans="5:20" x14ac:dyDescent="0.25">
      <c r="E61" s="4"/>
      <c r="F61" s="4"/>
      <c r="G61" s="4"/>
      <c r="H61" s="4"/>
      <c r="I61" s="4"/>
      <c r="J61" s="4"/>
      <c r="K61" s="4"/>
      <c r="L61" s="4"/>
      <c r="M61" s="4"/>
      <c r="N61" s="4"/>
      <c r="O61" s="4"/>
      <c r="P61" s="4"/>
      <c r="Q61" s="4"/>
      <c r="R61" s="4"/>
      <c r="S61" s="4"/>
      <c r="T61" s="4"/>
    </row>
    <row r="62" spans="5:20" x14ac:dyDescent="0.25">
      <c r="E62" s="4"/>
      <c r="F62" s="4"/>
      <c r="G62" s="4"/>
      <c r="H62" s="4"/>
      <c r="I62" s="4"/>
      <c r="J62" s="4"/>
      <c r="K62" s="4"/>
      <c r="L62" s="4"/>
      <c r="M62" s="4"/>
      <c r="N62" s="4"/>
      <c r="O62" s="4"/>
      <c r="P62" s="4"/>
      <c r="Q62" s="4"/>
      <c r="R62" s="4"/>
      <c r="S62" s="4"/>
      <c r="T62" s="4"/>
    </row>
    <row r="63" spans="5:20" x14ac:dyDescent="0.25">
      <c r="E63" s="4"/>
      <c r="F63" s="4"/>
      <c r="G63" s="4"/>
      <c r="H63" s="4"/>
      <c r="I63" s="4"/>
      <c r="J63" s="4"/>
      <c r="K63" s="4"/>
      <c r="L63" s="4"/>
      <c r="M63" s="4"/>
      <c r="N63" s="4"/>
      <c r="O63" s="4"/>
      <c r="P63" s="4"/>
      <c r="Q63" s="4"/>
      <c r="R63" s="4"/>
      <c r="S63" s="4"/>
      <c r="T63" s="4"/>
    </row>
    <row r="64" spans="5:20" x14ac:dyDescent="0.25">
      <c r="E64" s="4"/>
      <c r="F64" s="4"/>
      <c r="G64" s="4"/>
      <c r="H64" s="4"/>
      <c r="I64" s="4"/>
      <c r="J64" s="4"/>
      <c r="K64" s="4"/>
      <c r="L64" s="4"/>
      <c r="M64" s="4"/>
      <c r="N64" s="4"/>
      <c r="O64" s="4"/>
      <c r="P64" s="4"/>
      <c r="Q64" s="4"/>
      <c r="R64" s="4"/>
      <c r="S64" s="4"/>
      <c r="T64" s="4"/>
    </row>
    <row r="65" spans="5:20" x14ac:dyDescent="0.25">
      <c r="E65" s="4"/>
      <c r="F65" s="4"/>
      <c r="G65" s="4"/>
      <c r="H65" s="4"/>
      <c r="I65" s="4"/>
      <c r="J65" s="4"/>
      <c r="K65" s="4"/>
      <c r="L65" s="4"/>
      <c r="M65" s="4"/>
      <c r="N65" s="4"/>
      <c r="O65" s="4"/>
      <c r="P65" s="4"/>
      <c r="Q65" s="4"/>
      <c r="R65" s="4"/>
      <c r="S65" s="4"/>
      <c r="T65" s="4"/>
    </row>
    <row r="66" spans="5:20" x14ac:dyDescent="0.25">
      <c r="E66" s="4"/>
      <c r="F66" s="4"/>
      <c r="G66" s="4"/>
      <c r="H66" s="4"/>
      <c r="I66" s="4"/>
      <c r="J66" s="4"/>
      <c r="K66" s="4"/>
      <c r="L66" s="4"/>
      <c r="M66" s="4"/>
      <c r="N66" s="4"/>
      <c r="O66" s="4"/>
      <c r="P66" s="4"/>
      <c r="Q66" s="4"/>
      <c r="R66" s="4"/>
      <c r="S66" s="4"/>
      <c r="T66" s="4"/>
    </row>
    <row r="67" spans="5:20" x14ac:dyDescent="0.25">
      <c r="E67" s="4"/>
      <c r="F67" s="4"/>
      <c r="G67" s="4"/>
      <c r="H67" s="4"/>
      <c r="I67" s="4"/>
      <c r="J67" s="4"/>
      <c r="K67" s="4"/>
      <c r="L67" s="4"/>
      <c r="M67" s="4"/>
      <c r="N67" s="4"/>
      <c r="O67" s="4"/>
      <c r="P67" s="4"/>
      <c r="Q67" s="4"/>
      <c r="R67" s="4"/>
      <c r="S67" s="4"/>
      <c r="T67" s="4"/>
    </row>
    <row r="68" spans="5:20" x14ac:dyDescent="0.25">
      <c r="E68" s="4"/>
      <c r="F68" s="4"/>
      <c r="G68" s="4"/>
      <c r="H68" s="4"/>
      <c r="I68" s="4"/>
      <c r="J68" s="4"/>
      <c r="K68" s="4"/>
      <c r="L68" s="4"/>
      <c r="M68" s="4"/>
      <c r="N68" s="4"/>
      <c r="O68" s="4"/>
      <c r="P68" s="4"/>
      <c r="Q68" s="4"/>
      <c r="R68" s="4"/>
      <c r="S68" s="4"/>
      <c r="T68" s="4"/>
    </row>
    <row r="69" spans="5:20" x14ac:dyDescent="0.25">
      <c r="E69" s="4"/>
      <c r="F69" s="4"/>
      <c r="G69" s="4"/>
      <c r="H69" s="4"/>
      <c r="I69" s="4"/>
      <c r="J69" s="4"/>
      <c r="K69" s="4"/>
      <c r="L69" s="4"/>
      <c r="M69" s="4"/>
      <c r="N69" s="4"/>
      <c r="O69" s="4"/>
      <c r="P69" s="4"/>
      <c r="Q69" s="4"/>
      <c r="R69" s="4"/>
      <c r="S69" s="4"/>
      <c r="T69" s="4"/>
    </row>
    <row r="70" spans="5:20" x14ac:dyDescent="0.25">
      <c r="E70" s="4"/>
      <c r="F70" s="4"/>
      <c r="G70" s="4"/>
      <c r="H70" s="4"/>
      <c r="I70" s="4"/>
      <c r="J70" s="4"/>
      <c r="K70" s="4"/>
      <c r="L70" s="4"/>
      <c r="M70" s="4"/>
      <c r="N70" s="4"/>
      <c r="O70" s="4"/>
      <c r="P70" s="4"/>
      <c r="Q70" s="4"/>
      <c r="R70" s="4"/>
      <c r="S70" s="4"/>
      <c r="T70" s="4"/>
    </row>
    <row r="71" spans="5:20" x14ac:dyDescent="0.25">
      <c r="E71" s="4"/>
      <c r="F71" s="4"/>
      <c r="G71" s="4"/>
      <c r="H71" s="4"/>
      <c r="I71" s="4"/>
      <c r="J71" s="4"/>
      <c r="K71" s="4"/>
      <c r="L71" s="4"/>
      <c r="M71" s="4"/>
      <c r="N71" s="4"/>
      <c r="O71" s="4"/>
      <c r="P71" s="4"/>
      <c r="Q71" s="4"/>
      <c r="R71" s="4"/>
      <c r="S71" s="4"/>
      <c r="T71" s="4"/>
    </row>
    <row r="72" spans="5:20" x14ac:dyDescent="0.25">
      <c r="E72" s="4"/>
      <c r="F72" s="4"/>
      <c r="G72" s="4"/>
      <c r="H72" s="4"/>
      <c r="I72" s="4"/>
      <c r="J72" s="4"/>
      <c r="K72" s="4"/>
      <c r="L72" s="4"/>
      <c r="M72" s="4"/>
      <c r="N72" s="4"/>
      <c r="O72" s="4"/>
      <c r="P72" s="4"/>
      <c r="Q72" s="4"/>
      <c r="R72" s="4"/>
      <c r="S72" s="4"/>
      <c r="T72" s="4"/>
    </row>
    <row r="73" spans="5:20" x14ac:dyDescent="0.25">
      <c r="E73" s="4"/>
      <c r="F73" s="4"/>
      <c r="G73" s="4"/>
      <c r="H73" s="4"/>
      <c r="I73" s="4"/>
      <c r="J73" s="4"/>
      <c r="K73" s="4"/>
      <c r="L73" s="4"/>
      <c r="M73" s="4"/>
      <c r="N73" s="4"/>
      <c r="O73" s="4"/>
      <c r="P73" s="4"/>
      <c r="Q73" s="4"/>
      <c r="R73" s="4"/>
      <c r="S73" s="4"/>
      <c r="T73" s="4"/>
    </row>
    <row r="74" spans="5:20" x14ac:dyDescent="0.25">
      <c r="E74" s="4"/>
      <c r="F74" s="4"/>
      <c r="G74" s="4"/>
      <c r="H74" s="4"/>
      <c r="I74" s="4"/>
      <c r="J74" s="4"/>
      <c r="K74" s="4"/>
      <c r="L74" s="4"/>
      <c r="M74" s="4"/>
      <c r="N74" s="4"/>
      <c r="O74" s="4"/>
      <c r="P74" s="4"/>
      <c r="Q74" s="4"/>
      <c r="R74" s="4"/>
      <c r="S74" s="4"/>
      <c r="T74" s="4"/>
    </row>
    <row r="75" spans="5:20" x14ac:dyDescent="0.25">
      <c r="E75" s="4"/>
      <c r="F75" s="4"/>
      <c r="G75" s="4"/>
      <c r="H75" s="4"/>
      <c r="I75" s="4"/>
      <c r="J75" s="4"/>
      <c r="K75" s="4"/>
      <c r="L75" s="4"/>
      <c r="M75" s="4"/>
      <c r="N75" s="4"/>
      <c r="O75" s="4"/>
      <c r="P75" s="4"/>
      <c r="Q75" s="4"/>
      <c r="R75" s="4"/>
      <c r="S75" s="4"/>
      <c r="T75" s="4"/>
    </row>
    <row r="76" spans="5:20" x14ac:dyDescent="0.25">
      <c r="E76" s="4"/>
      <c r="F76" s="4"/>
      <c r="G76" s="4"/>
      <c r="H76" s="4"/>
      <c r="I76" s="4"/>
      <c r="J76" s="4"/>
      <c r="K76" s="4"/>
      <c r="L76" s="4"/>
      <c r="M76" s="4"/>
      <c r="N76" s="4"/>
      <c r="O76" s="4"/>
      <c r="P76" s="4"/>
      <c r="Q76" s="4"/>
      <c r="R76" s="4"/>
      <c r="S76" s="4"/>
      <c r="T76" s="4"/>
    </row>
    <row r="77" spans="5:20" x14ac:dyDescent="0.25">
      <c r="E77" s="4"/>
      <c r="F77" s="4"/>
      <c r="G77" s="4"/>
      <c r="H77" s="4"/>
      <c r="I77" s="4"/>
      <c r="J77" s="4"/>
      <c r="K77" s="4"/>
      <c r="L77" s="4"/>
      <c r="M77" s="4"/>
      <c r="N77" s="4"/>
      <c r="O77" s="4"/>
      <c r="P77" s="4"/>
      <c r="Q77" s="4"/>
      <c r="R77" s="4"/>
      <c r="S77" s="4"/>
      <c r="T77" s="4"/>
    </row>
    <row r="78" spans="5:20" x14ac:dyDescent="0.25">
      <c r="E78" s="4"/>
      <c r="F78" s="4"/>
      <c r="G78" s="4"/>
      <c r="H78" s="4"/>
      <c r="I78" s="4"/>
      <c r="J78" s="4"/>
      <c r="K78" s="4"/>
      <c r="L78" s="4"/>
      <c r="M78" s="4"/>
      <c r="N78" s="4"/>
      <c r="O78" s="4"/>
      <c r="P78" s="4"/>
      <c r="Q78" s="4"/>
      <c r="R78" s="4"/>
      <c r="S78" s="4"/>
      <c r="T78" s="4"/>
    </row>
    <row r="79" spans="5:20" x14ac:dyDescent="0.25">
      <c r="E79" s="4"/>
      <c r="F79" s="4"/>
      <c r="G79" s="4"/>
      <c r="H79" s="4"/>
      <c r="I79" s="4"/>
      <c r="J79" s="4"/>
      <c r="K79" s="4"/>
      <c r="L79" s="4"/>
      <c r="M79" s="4"/>
      <c r="N79" s="4"/>
      <c r="O79" s="4"/>
      <c r="P79" s="4"/>
      <c r="Q79" s="4"/>
      <c r="R79" s="4"/>
      <c r="S79" s="4"/>
      <c r="T79" s="4"/>
    </row>
    <row r="80" spans="5:20" x14ac:dyDescent="0.25">
      <c r="E80" s="4"/>
      <c r="F80" s="4"/>
      <c r="G80" s="4"/>
      <c r="H80" s="4"/>
      <c r="I80" s="4"/>
      <c r="J80" s="4"/>
      <c r="K80" s="4"/>
      <c r="L80" s="4"/>
      <c r="M80" s="4"/>
      <c r="N80" s="4"/>
      <c r="O80" s="4"/>
      <c r="P80" s="4"/>
      <c r="Q80" s="4"/>
      <c r="R80" s="4"/>
      <c r="S80" s="4"/>
      <c r="T80" s="4"/>
    </row>
    <row r="81" spans="5:20" x14ac:dyDescent="0.25">
      <c r="E81" s="4"/>
      <c r="F81" s="4"/>
      <c r="G81" s="4"/>
      <c r="H81" s="4"/>
      <c r="I81" s="4"/>
      <c r="J81" s="4"/>
      <c r="K81" s="4"/>
      <c r="L81" s="4"/>
      <c r="M81" s="4"/>
      <c r="N81" s="4"/>
      <c r="O81" s="4"/>
      <c r="P81" s="4"/>
      <c r="Q81" s="4"/>
      <c r="R81" s="4"/>
      <c r="S81" s="4"/>
      <c r="T81" s="4"/>
    </row>
    <row r="82" spans="5:20" x14ac:dyDescent="0.25">
      <c r="E82" s="4"/>
      <c r="F82" s="4"/>
      <c r="G82" s="4"/>
      <c r="H82" s="4"/>
      <c r="I82" s="4"/>
      <c r="J82" s="4"/>
      <c r="K82" s="4"/>
      <c r="L82" s="4"/>
      <c r="M82" s="4"/>
      <c r="N82" s="4"/>
      <c r="O82" s="4"/>
      <c r="P82" s="4"/>
      <c r="Q82" s="4"/>
      <c r="R82" s="4"/>
      <c r="S82" s="4"/>
      <c r="T82" s="4"/>
    </row>
    <row r="83" spans="5:20" x14ac:dyDescent="0.25">
      <c r="E83" s="4"/>
      <c r="F83" s="4"/>
      <c r="G83" s="4"/>
      <c r="H83" s="4"/>
      <c r="I83" s="4"/>
      <c r="J83" s="4"/>
      <c r="K83" s="4"/>
      <c r="L83" s="4"/>
      <c r="M83" s="4"/>
      <c r="N83" s="4"/>
      <c r="O83" s="4"/>
      <c r="P83" s="4"/>
      <c r="Q83" s="4"/>
      <c r="R83" s="4"/>
      <c r="S83" s="4"/>
      <c r="T83" s="4"/>
    </row>
    <row r="84" spans="5:20" x14ac:dyDescent="0.25">
      <c r="E84" s="4"/>
      <c r="F84" s="4"/>
      <c r="G84" s="4"/>
      <c r="H84" s="4"/>
      <c r="I84" s="4"/>
      <c r="J84" s="4"/>
      <c r="K84" s="4"/>
      <c r="L84" s="4"/>
      <c r="M84" s="4"/>
      <c r="N84" s="4"/>
      <c r="O84" s="4"/>
      <c r="P84" s="4"/>
      <c r="Q84" s="4"/>
      <c r="R84" s="4"/>
      <c r="S84" s="4"/>
      <c r="T84" s="4"/>
    </row>
    <row r="85" spans="5:20" x14ac:dyDescent="0.25">
      <c r="E85" s="4"/>
      <c r="F85" s="4"/>
      <c r="G85" s="4"/>
      <c r="H85" s="4"/>
      <c r="I85" s="4"/>
      <c r="J85" s="4"/>
      <c r="K85" s="4"/>
      <c r="L85" s="4"/>
      <c r="M85" s="4"/>
      <c r="N85" s="4"/>
      <c r="O85" s="4"/>
      <c r="P85" s="4"/>
      <c r="Q85" s="4"/>
      <c r="R85" s="4"/>
      <c r="S85" s="4"/>
      <c r="T85" s="4"/>
    </row>
    <row r="86" spans="5:20" x14ac:dyDescent="0.25">
      <c r="E86" s="4"/>
      <c r="F86" s="4"/>
      <c r="G86" s="4"/>
      <c r="H86" s="4"/>
      <c r="I86" s="4"/>
      <c r="J86" s="4"/>
      <c r="K86" s="4"/>
      <c r="L86" s="4"/>
      <c r="M86" s="4"/>
      <c r="N86" s="4"/>
      <c r="O86" s="4"/>
      <c r="P86" s="4"/>
      <c r="Q86" s="4"/>
      <c r="R86" s="4"/>
      <c r="S86" s="4"/>
      <c r="T86" s="4"/>
    </row>
    <row r="87" spans="5:20" x14ac:dyDescent="0.25">
      <c r="E87" s="4"/>
      <c r="F87" s="4"/>
      <c r="G87" s="4"/>
      <c r="H87" s="4"/>
      <c r="I87" s="4"/>
      <c r="J87" s="4"/>
      <c r="K87" s="4"/>
      <c r="L87" s="4"/>
      <c r="M87" s="4"/>
      <c r="N87" s="4"/>
      <c r="O87" s="4"/>
      <c r="P87" s="4"/>
      <c r="Q87" s="4"/>
      <c r="R87" s="4"/>
      <c r="S87" s="4"/>
      <c r="T87" s="4"/>
    </row>
    <row r="88" spans="5:20" x14ac:dyDescent="0.25">
      <c r="E88" s="4"/>
      <c r="F88" s="4"/>
      <c r="G88" s="4"/>
      <c r="H88" s="4"/>
      <c r="I88" s="4"/>
      <c r="J88" s="4"/>
      <c r="K88" s="4"/>
      <c r="L88" s="4"/>
      <c r="M88" s="4"/>
      <c r="N88" s="4"/>
      <c r="O88" s="4"/>
      <c r="P88" s="4"/>
      <c r="Q88" s="4"/>
      <c r="R88" s="4"/>
      <c r="S88" s="4"/>
      <c r="T88" s="4"/>
    </row>
    <row r="89" spans="5:20" x14ac:dyDescent="0.25">
      <c r="E89" s="4"/>
      <c r="F89" s="4"/>
      <c r="G89" s="4"/>
      <c r="H89" s="4"/>
      <c r="I89" s="4"/>
      <c r="J89" s="4"/>
      <c r="K89" s="4"/>
      <c r="L89" s="4"/>
      <c r="M89" s="4"/>
      <c r="N89" s="4"/>
      <c r="O89" s="4"/>
      <c r="P89" s="4"/>
      <c r="Q89" s="4"/>
      <c r="R89" s="4"/>
      <c r="S89" s="4"/>
      <c r="T89" s="4"/>
    </row>
    <row r="90" spans="5:20" x14ac:dyDescent="0.25">
      <c r="E90" s="4"/>
      <c r="F90" s="4"/>
      <c r="G90" s="4"/>
      <c r="H90" s="4"/>
      <c r="I90" s="4"/>
      <c r="J90" s="4"/>
      <c r="K90" s="4"/>
      <c r="L90" s="4"/>
      <c r="M90" s="4"/>
      <c r="N90" s="4"/>
      <c r="O90" s="4"/>
      <c r="P90" s="4"/>
      <c r="Q90" s="4"/>
      <c r="R90" s="4"/>
      <c r="S90" s="4"/>
      <c r="T90" s="4"/>
    </row>
    <row r="91" spans="5:20" x14ac:dyDescent="0.25">
      <c r="E91" s="4"/>
      <c r="F91" s="4"/>
      <c r="G91" s="4"/>
      <c r="H91" s="4"/>
      <c r="I91" s="4"/>
      <c r="J91" s="4"/>
      <c r="K91" s="4"/>
      <c r="L91" s="4"/>
      <c r="M91" s="4"/>
      <c r="N91" s="4"/>
      <c r="O91" s="4"/>
      <c r="P91" s="4"/>
      <c r="Q91" s="4"/>
      <c r="R91" s="4"/>
      <c r="S91" s="4"/>
      <c r="T91" s="4"/>
    </row>
    <row r="92" spans="5:20" x14ac:dyDescent="0.25">
      <c r="E92" s="4"/>
      <c r="F92" s="4"/>
      <c r="G92" s="4"/>
      <c r="H92" s="4"/>
      <c r="I92" s="4"/>
      <c r="J92" s="4"/>
      <c r="K92" s="4"/>
      <c r="L92" s="4"/>
      <c r="M92" s="4"/>
      <c r="N92" s="4"/>
      <c r="O92" s="4"/>
      <c r="P92" s="4"/>
      <c r="Q92" s="4"/>
      <c r="R92" s="4"/>
      <c r="S92" s="4"/>
      <c r="T92" s="4"/>
    </row>
    <row r="93" spans="5:20" x14ac:dyDescent="0.25">
      <c r="E93" s="4"/>
      <c r="F93" s="4"/>
      <c r="G93" s="4"/>
      <c r="H93" s="4"/>
      <c r="I93" s="4"/>
      <c r="J93" s="4"/>
      <c r="K93" s="4"/>
      <c r="L93" s="4"/>
      <c r="M93" s="4"/>
      <c r="N93" s="4"/>
      <c r="O93" s="4"/>
      <c r="P93" s="4"/>
      <c r="Q93" s="4"/>
      <c r="R93" s="4"/>
      <c r="S93" s="4"/>
      <c r="T93" s="4"/>
    </row>
    <row r="94" spans="5:20" x14ac:dyDescent="0.25">
      <c r="E94" s="4"/>
      <c r="F94" s="4"/>
      <c r="G94" s="4"/>
      <c r="H94" s="4"/>
      <c r="I94" s="4"/>
      <c r="J94" s="4"/>
      <c r="K94" s="4"/>
      <c r="L94" s="4"/>
      <c r="M94" s="4"/>
      <c r="N94" s="4"/>
      <c r="O94" s="4"/>
      <c r="P94" s="4"/>
      <c r="Q94" s="4"/>
      <c r="R94" s="4"/>
      <c r="S94" s="4"/>
      <c r="T94" s="4"/>
    </row>
    <row r="95" spans="5:20" x14ac:dyDescent="0.25">
      <c r="E95" s="4"/>
      <c r="F95" s="4"/>
      <c r="G95" s="4"/>
      <c r="H95" s="4"/>
      <c r="I95" s="4"/>
      <c r="J95" s="4"/>
      <c r="K95" s="4"/>
      <c r="L95" s="4"/>
      <c r="M95" s="4"/>
      <c r="N95" s="4"/>
      <c r="O95" s="4"/>
      <c r="P95" s="4"/>
      <c r="Q95" s="4"/>
      <c r="R95" s="4"/>
      <c r="S95" s="4"/>
      <c r="T95" s="4"/>
    </row>
    <row r="96" spans="5:20" x14ac:dyDescent="0.25">
      <c r="E96" s="4"/>
      <c r="F96" s="4"/>
      <c r="G96" s="4"/>
      <c r="H96" s="4"/>
      <c r="I96" s="4"/>
      <c r="J96" s="4"/>
      <c r="K96" s="4"/>
      <c r="L96" s="4"/>
      <c r="M96" s="4"/>
      <c r="N96" s="4"/>
      <c r="O96" s="4"/>
      <c r="P96" s="4"/>
      <c r="Q96" s="4"/>
      <c r="R96" s="4"/>
      <c r="S96" s="4"/>
      <c r="T96" s="4"/>
    </row>
    <row r="97" spans="5:20" x14ac:dyDescent="0.25">
      <c r="E97" s="4"/>
      <c r="F97" s="4"/>
      <c r="G97" s="4"/>
      <c r="H97" s="4"/>
      <c r="I97" s="4"/>
      <c r="J97" s="4"/>
      <c r="K97" s="4"/>
      <c r="L97" s="4"/>
      <c r="M97" s="4"/>
      <c r="N97" s="4"/>
      <c r="O97" s="4"/>
      <c r="P97" s="4"/>
      <c r="Q97" s="4"/>
      <c r="R97" s="4"/>
      <c r="S97" s="4"/>
      <c r="T97" s="4"/>
    </row>
    <row r="98" spans="5:20" x14ac:dyDescent="0.25">
      <c r="E98" s="4"/>
      <c r="F98" s="4"/>
      <c r="G98" s="4"/>
      <c r="H98" s="4"/>
      <c r="I98" s="4"/>
      <c r="J98" s="4"/>
      <c r="K98" s="4"/>
      <c r="L98" s="4"/>
      <c r="M98" s="4"/>
      <c r="N98" s="4"/>
      <c r="O98" s="4"/>
      <c r="P98" s="4"/>
      <c r="Q98" s="4"/>
      <c r="R98" s="4"/>
      <c r="S98" s="4"/>
      <c r="T98" s="4"/>
    </row>
    <row r="99" spans="5:20" x14ac:dyDescent="0.25">
      <c r="E99" s="4"/>
      <c r="F99" s="4"/>
      <c r="G99" s="4"/>
      <c r="H99" s="4"/>
      <c r="I99" s="4"/>
      <c r="J99" s="4"/>
      <c r="K99" s="4"/>
      <c r="L99" s="4"/>
      <c r="M99" s="4"/>
      <c r="N99" s="4"/>
      <c r="O99" s="4"/>
      <c r="P99" s="4"/>
      <c r="Q99" s="4"/>
      <c r="R99" s="4"/>
      <c r="S99" s="4"/>
      <c r="T99" s="4"/>
    </row>
    <row r="100" spans="5:20" x14ac:dyDescent="0.25">
      <c r="E100" s="4"/>
      <c r="F100" s="4"/>
      <c r="G100" s="4"/>
      <c r="H100" s="4"/>
      <c r="I100" s="4"/>
      <c r="J100" s="4"/>
      <c r="K100" s="4"/>
      <c r="L100" s="4"/>
      <c r="M100" s="4"/>
      <c r="N100" s="4"/>
      <c r="O100" s="4"/>
      <c r="P100" s="4"/>
      <c r="Q100" s="4"/>
      <c r="R100" s="4"/>
      <c r="S100" s="4"/>
      <c r="T100" s="4"/>
    </row>
    <row r="101" spans="5:20" x14ac:dyDescent="0.25">
      <c r="E101" s="4"/>
      <c r="F101" s="4"/>
      <c r="G101" s="4"/>
      <c r="H101" s="4"/>
      <c r="I101" s="4"/>
      <c r="J101" s="4"/>
      <c r="K101" s="4"/>
      <c r="L101" s="4"/>
      <c r="M101" s="4"/>
      <c r="N101" s="4"/>
      <c r="O101" s="4"/>
      <c r="P101" s="4"/>
      <c r="Q101" s="4"/>
      <c r="R101" s="4"/>
      <c r="S101" s="4"/>
      <c r="T101" s="4"/>
    </row>
    <row r="102" spans="5:20" x14ac:dyDescent="0.25">
      <c r="E102" s="4"/>
      <c r="F102" s="4"/>
      <c r="G102" s="4"/>
      <c r="H102" s="4"/>
      <c r="I102" s="4"/>
      <c r="J102" s="4"/>
      <c r="K102" s="4"/>
      <c r="L102" s="4"/>
      <c r="M102" s="4"/>
      <c r="N102" s="4"/>
      <c r="O102" s="4"/>
      <c r="P102" s="4"/>
      <c r="Q102" s="4"/>
      <c r="R102" s="4"/>
      <c r="S102" s="4"/>
      <c r="T102" s="4"/>
    </row>
    <row r="103" spans="5:20" x14ac:dyDescent="0.25">
      <c r="E103" s="4"/>
      <c r="F103" s="4"/>
      <c r="G103" s="4"/>
      <c r="H103" s="4"/>
      <c r="I103" s="4"/>
      <c r="J103" s="4"/>
      <c r="K103" s="4"/>
      <c r="L103" s="4"/>
      <c r="M103" s="4"/>
      <c r="N103" s="4"/>
      <c r="O103" s="4"/>
      <c r="P103" s="4"/>
      <c r="Q103" s="4"/>
      <c r="R103" s="4"/>
      <c r="S103" s="4"/>
      <c r="T103" s="4"/>
    </row>
    <row r="104" spans="5:20" x14ac:dyDescent="0.25">
      <c r="E104" s="4"/>
      <c r="F104" s="4"/>
      <c r="G104" s="4"/>
      <c r="H104" s="4"/>
      <c r="I104" s="4"/>
      <c r="J104" s="4"/>
      <c r="K104" s="4"/>
      <c r="L104" s="4"/>
      <c r="M104" s="4"/>
      <c r="N104" s="4"/>
      <c r="O104" s="4"/>
      <c r="P104" s="4"/>
      <c r="Q104" s="4"/>
      <c r="R104" s="4"/>
      <c r="S104" s="4"/>
      <c r="T104" s="4"/>
    </row>
    <row r="105" spans="5:20" x14ac:dyDescent="0.25">
      <c r="E105" s="4"/>
      <c r="F105" s="4"/>
      <c r="G105" s="4"/>
      <c r="H105" s="4"/>
      <c r="I105" s="4"/>
      <c r="J105" s="4"/>
      <c r="K105" s="4"/>
      <c r="L105" s="4"/>
      <c r="M105" s="4"/>
      <c r="N105" s="4"/>
      <c r="O105" s="4"/>
      <c r="P105" s="4"/>
      <c r="Q105" s="4"/>
      <c r="R105" s="4"/>
      <c r="S105" s="4"/>
      <c r="T105" s="4"/>
    </row>
    <row r="106" spans="5:20" x14ac:dyDescent="0.25">
      <c r="E106" s="4"/>
      <c r="F106" s="4"/>
      <c r="G106" s="4"/>
      <c r="H106" s="4"/>
      <c r="I106" s="4"/>
      <c r="J106" s="4"/>
      <c r="K106" s="4"/>
      <c r="L106" s="4"/>
      <c r="M106" s="4"/>
      <c r="N106" s="4"/>
      <c r="O106" s="4"/>
      <c r="P106" s="4"/>
      <c r="Q106" s="4"/>
      <c r="R106" s="4"/>
      <c r="S106" s="4"/>
      <c r="T106" s="4"/>
    </row>
    <row r="107" spans="5:20" x14ac:dyDescent="0.25">
      <c r="E107" s="4"/>
      <c r="F107" s="4"/>
      <c r="G107" s="4"/>
      <c r="H107" s="4"/>
      <c r="I107" s="4"/>
      <c r="J107" s="4"/>
      <c r="K107" s="4"/>
      <c r="L107" s="4"/>
      <c r="M107" s="4"/>
      <c r="N107" s="4"/>
      <c r="O107" s="4"/>
      <c r="P107" s="4"/>
      <c r="Q107" s="4"/>
      <c r="R107" s="4"/>
      <c r="S107" s="4"/>
      <c r="T107" s="4"/>
    </row>
    <row r="108" spans="5:20" x14ac:dyDescent="0.25">
      <c r="E108" s="4"/>
      <c r="F108" s="4"/>
      <c r="G108" s="4"/>
      <c r="H108" s="4"/>
      <c r="I108" s="4"/>
      <c r="J108" s="4"/>
      <c r="K108" s="4"/>
      <c r="L108" s="4"/>
      <c r="M108" s="4"/>
      <c r="N108" s="4"/>
      <c r="O108" s="4"/>
      <c r="P108" s="4"/>
      <c r="Q108" s="4"/>
      <c r="R108" s="4"/>
      <c r="S108" s="4"/>
      <c r="T108" s="4"/>
    </row>
    <row r="109" spans="5:20" x14ac:dyDescent="0.25">
      <c r="E109" s="4"/>
      <c r="F109" s="4"/>
      <c r="G109" s="4"/>
      <c r="H109" s="4"/>
      <c r="I109" s="4"/>
      <c r="J109" s="4"/>
      <c r="K109" s="4"/>
      <c r="L109" s="4"/>
      <c r="M109" s="4"/>
      <c r="N109" s="4"/>
      <c r="O109" s="4"/>
      <c r="P109" s="4"/>
      <c r="Q109" s="4"/>
      <c r="R109" s="4"/>
      <c r="S109" s="4"/>
      <c r="T109" s="4"/>
    </row>
    <row r="110" spans="5:20" x14ac:dyDescent="0.25">
      <c r="E110" s="4"/>
      <c r="F110" s="4"/>
      <c r="G110" s="4"/>
      <c r="H110" s="4"/>
      <c r="I110" s="4"/>
      <c r="J110" s="4"/>
      <c r="K110" s="4"/>
      <c r="L110" s="4"/>
      <c r="M110" s="4"/>
      <c r="N110" s="4"/>
      <c r="O110" s="4"/>
      <c r="P110" s="4"/>
      <c r="Q110" s="4"/>
      <c r="R110" s="4"/>
      <c r="S110" s="4"/>
      <c r="T110" s="4"/>
    </row>
    <row r="111" spans="5:20" x14ac:dyDescent="0.25">
      <c r="E111" s="4"/>
      <c r="F111" s="4"/>
      <c r="G111" s="4"/>
      <c r="H111" s="4"/>
      <c r="I111" s="4"/>
      <c r="J111" s="4"/>
      <c r="K111" s="4"/>
      <c r="L111" s="4"/>
      <c r="M111" s="4"/>
      <c r="N111" s="4"/>
      <c r="O111" s="4"/>
      <c r="P111" s="4"/>
      <c r="Q111" s="4"/>
      <c r="R111" s="4"/>
      <c r="S111" s="4"/>
      <c r="T111" s="4"/>
    </row>
    <row r="112" spans="5:20" x14ac:dyDescent="0.25">
      <c r="E112" s="4"/>
      <c r="F112" s="4"/>
      <c r="G112" s="4"/>
      <c r="H112" s="4"/>
      <c r="I112" s="4"/>
      <c r="J112" s="4"/>
      <c r="K112" s="4"/>
      <c r="L112" s="4"/>
      <c r="M112" s="4"/>
      <c r="N112" s="4"/>
      <c r="O112" s="4"/>
      <c r="P112" s="4"/>
      <c r="Q112" s="4"/>
      <c r="R112" s="4"/>
      <c r="S112" s="4"/>
      <c r="T112" s="4"/>
    </row>
    <row r="113" spans="5:20" x14ac:dyDescent="0.25">
      <c r="E113" s="4"/>
      <c r="F113" s="4"/>
      <c r="G113" s="4"/>
      <c r="H113" s="4"/>
      <c r="I113" s="4"/>
      <c r="J113" s="4"/>
      <c r="K113" s="4"/>
      <c r="L113" s="4"/>
      <c r="M113" s="4"/>
      <c r="N113" s="4"/>
      <c r="O113" s="4"/>
      <c r="P113" s="4"/>
      <c r="Q113" s="4"/>
      <c r="R113" s="4"/>
      <c r="S113" s="4"/>
      <c r="T113" s="4"/>
    </row>
    <row r="114" spans="5:20" x14ac:dyDescent="0.25">
      <c r="E114" s="4"/>
      <c r="F114" s="4"/>
      <c r="G114" s="4"/>
      <c r="H114" s="4"/>
      <c r="I114" s="4"/>
      <c r="J114" s="4"/>
      <c r="K114" s="4"/>
      <c r="L114" s="4"/>
      <c r="M114" s="4"/>
      <c r="N114" s="4"/>
      <c r="O114" s="4"/>
      <c r="P114" s="4"/>
      <c r="Q114" s="4"/>
      <c r="R114" s="4"/>
      <c r="S114" s="4"/>
      <c r="T114" s="4"/>
    </row>
    <row r="115" spans="5:20" x14ac:dyDescent="0.25">
      <c r="E115" s="4"/>
      <c r="F115" s="4"/>
      <c r="G115" s="4"/>
      <c r="H115" s="4"/>
      <c r="I115" s="4"/>
      <c r="J115" s="4"/>
      <c r="K115" s="4"/>
      <c r="L115" s="4"/>
      <c r="M115" s="4"/>
      <c r="N115" s="4"/>
      <c r="O115" s="4"/>
      <c r="P115" s="4"/>
      <c r="Q115" s="4"/>
      <c r="R115" s="4"/>
      <c r="S115" s="4"/>
      <c r="T115" s="4"/>
    </row>
    <row r="116" spans="5:20" x14ac:dyDescent="0.25">
      <c r="E116" s="4"/>
      <c r="F116" s="4"/>
      <c r="G116" s="4"/>
      <c r="H116" s="4"/>
      <c r="I116" s="4"/>
      <c r="J116" s="4"/>
      <c r="K116" s="4"/>
      <c r="L116" s="4"/>
      <c r="M116" s="4"/>
      <c r="N116" s="4"/>
      <c r="O116" s="4"/>
      <c r="P116" s="4"/>
      <c r="Q116" s="4"/>
      <c r="R116" s="4"/>
      <c r="S116" s="4"/>
      <c r="T116" s="4"/>
    </row>
    <row r="117" spans="5:20" x14ac:dyDescent="0.25">
      <c r="E117" s="4"/>
      <c r="F117" s="4"/>
      <c r="G117" s="4"/>
      <c r="H117" s="4"/>
      <c r="I117" s="4"/>
      <c r="J117" s="4"/>
      <c r="K117" s="4"/>
      <c r="L117" s="4"/>
      <c r="M117" s="4"/>
      <c r="N117" s="4"/>
      <c r="O117" s="4"/>
      <c r="P117" s="4"/>
      <c r="Q117" s="4"/>
      <c r="R117" s="4"/>
      <c r="S117" s="4"/>
      <c r="T117" s="4"/>
    </row>
    <row r="118" spans="5:20" x14ac:dyDescent="0.25">
      <c r="E118" s="4"/>
      <c r="F118" s="4"/>
      <c r="G118" s="4"/>
      <c r="H118" s="4"/>
      <c r="I118" s="4"/>
      <c r="J118" s="4"/>
      <c r="K118" s="4"/>
      <c r="L118" s="4"/>
      <c r="M118" s="4"/>
      <c r="N118" s="4"/>
      <c r="O118" s="4"/>
      <c r="P118" s="4"/>
      <c r="Q118" s="4"/>
      <c r="R118" s="4"/>
      <c r="S118" s="4"/>
      <c r="T118" s="4"/>
    </row>
    <row r="119" spans="5:20" x14ac:dyDescent="0.25">
      <c r="E119" s="4"/>
      <c r="F119" s="4"/>
      <c r="G119" s="4"/>
      <c r="H119" s="4"/>
      <c r="I119" s="4"/>
      <c r="J119" s="4"/>
      <c r="K119" s="4"/>
      <c r="L119" s="4"/>
      <c r="M119" s="4"/>
      <c r="N119" s="4"/>
      <c r="O119" s="4"/>
      <c r="P119" s="4"/>
      <c r="Q119" s="4"/>
      <c r="R119" s="4"/>
      <c r="S119" s="4"/>
      <c r="T119" s="4"/>
    </row>
    <row r="120" spans="5:20" x14ac:dyDescent="0.25">
      <c r="E120" s="4"/>
      <c r="F120" s="4"/>
      <c r="G120" s="4"/>
      <c r="H120" s="4"/>
      <c r="I120" s="4"/>
      <c r="J120" s="4"/>
      <c r="K120" s="4"/>
      <c r="L120" s="4"/>
      <c r="M120" s="4"/>
      <c r="N120" s="4"/>
      <c r="O120" s="4"/>
      <c r="P120" s="4"/>
      <c r="Q120" s="4"/>
      <c r="R120" s="4"/>
      <c r="S120" s="4"/>
      <c r="T120" s="4"/>
    </row>
    <row r="121" spans="5:20" x14ac:dyDescent="0.25">
      <c r="E121" s="4"/>
      <c r="F121" s="4"/>
      <c r="G121" s="4"/>
      <c r="H121" s="4"/>
      <c r="I121" s="4"/>
      <c r="J121" s="4"/>
      <c r="K121" s="4"/>
      <c r="L121" s="4"/>
      <c r="M121" s="4"/>
      <c r="N121" s="4"/>
      <c r="O121" s="4"/>
      <c r="P121" s="4"/>
      <c r="Q121" s="4"/>
      <c r="R121" s="4"/>
      <c r="S121" s="4"/>
      <c r="T121" s="4"/>
    </row>
    <row r="122" spans="5:20" x14ac:dyDescent="0.25">
      <c r="E122" s="4"/>
      <c r="F122" s="4"/>
      <c r="G122" s="4"/>
      <c r="H122" s="4"/>
      <c r="I122" s="4"/>
      <c r="J122" s="4"/>
      <c r="K122" s="4"/>
      <c r="L122" s="4"/>
      <c r="M122" s="4"/>
      <c r="N122" s="4"/>
      <c r="O122" s="4"/>
      <c r="P122" s="4"/>
      <c r="Q122" s="4"/>
      <c r="R122" s="4"/>
      <c r="S122" s="4"/>
      <c r="T122" s="4"/>
    </row>
    <row r="123" spans="5:20" x14ac:dyDescent="0.25">
      <c r="E123" s="4"/>
      <c r="F123" s="4"/>
      <c r="G123" s="4"/>
      <c r="H123" s="4"/>
      <c r="I123" s="4"/>
      <c r="J123" s="4"/>
      <c r="K123" s="4"/>
      <c r="L123" s="4"/>
      <c r="M123" s="4"/>
      <c r="N123" s="4"/>
      <c r="O123" s="4"/>
      <c r="P123" s="4"/>
      <c r="Q123" s="4"/>
      <c r="R123" s="4"/>
      <c r="S123" s="4"/>
      <c r="T123" s="4"/>
    </row>
    <row r="124" spans="5:20" x14ac:dyDescent="0.25">
      <c r="E124" s="4"/>
      <c r="F124" s="4"/>
      <c r="G124" s="4"/>
      <c r="H124" s="4"/>
      <c r="I124" s="4"/>
      <c r="J124" s="4"/>
      <c r="K124" s="4"/>
      <c r="L124" s="4"/>
      <c r="M124" s="4"/>
      <c r="N124" s="4"/>
      <c r="O124" s="4"/>
      <c r="P124" s="4"/>
      <c r="Q124" s="4"/>
      <c r="R124" s="4"/>
      <c r="S124" s="4"/>
      <c r="T124" s="4"/>
    </row>
    <row r="125" spans="5:20" x14ac:dyDescent="0.25">
      <c r="E125" s="4"/>
      <c r="F125" s="4"/>
      <c r="G125" s="4"/>
      <c r="H125" s="4"/>
      <c r="I125" s="4"/>
      <c r="J125" s="4"/>
      <c r="K125" s="4"/>
      <c r="L125" s="4"/>
      <c r="M125" s="4"/>
      <c r="N125" s="4"/>
      <c r="O125" s="4"/>
      <c r="P125" s="4"/>
      <c r="Q125" s="4"/>
      <c r="R125" s="4"/>
      <c r="S125" s="4"/>
      <c r="T125" s="4"/>
    </row>
    <row r="126" spans="5:20" x14ac:dyDescent="0.25">
      <c r="E126" s="4"/>
      <c r="F126" s="4"/>
      <c r="G126" s="4"/>
      <c r="H126" s="4"/>
      <c r="I126" s="4"/>
      <c r="J126" s="4"/>
      <c r="K126" s="4"/>
      <c r="L126" s="4"/>
      <c r="M126" s="4"/>
      <c r="N126" s="4"/>
      <c r="O126" s="4"/>
      <c r="P126" s="4"/>
      <c r="Q126" s="4"/>
      <c r="R126" s="4"/>
      <c r="S126" s="4"/>
      <c r="T126" s="4"/>
    </row>
    <row r="127" spans="5:20" x14ac:dyDescent="0.25">
      <c r="E127" s="4"/>
      <c r="F127" s="4"/>
      <c r="G127" s="4"/>
      <c r="H127" s="4"/>
      <c r="I127" s="4"/>
      <c r="J127" s="4"/>
      <c r="K127" s="4"/>
      <c r="L127" s="4"/>
      <c r="M127" s="4"/>
      <c r="N127" s="4"/>
      <c r="O127" s="4"/>
      <c r="P127" s="4"/>
      <c r="Q127" s="4"/>
      <c r="R127" s="4"/>
      <c r="S127" s="4"/>
      <c r="T127" s="4"/>
    </row>
    <row r="128" spans="5:20" x14ac:dyDescent="0.25">
      <c r="E128" s="4"/>
      <c r="F128" s="4"/>
      <c r="G128" s="4"/>
      <c r="H128" s="4"/>
      <c r="I128" s="4"/>
      <c r="J128" s="4"/>
      <c r="K128" s="4"/>
      <c r="L128" s="4"/>
      <c r="M128" s="4"/>
      <c r="N128" s="4"/>
      <c r="O128" s="4"/>
      <c r="P128" s="4"/>
      <c r="Q128" s="4"/>
      <c r="R128" s="4"/>
      <c r="S128" s="4"/>
      <c r="T128" s="4"/>
    </row>
    <row r="129" spans="5:20" x14ac:dyDescent="0.25">
      <c r="E129" s="4"/>
      <c r="F129" s="4"/>
      <c r="G129" s="4"/>
      <c r="H129" s="4"/>
      <c r="I129" s="4"/>
      <c r="J129" s="4"/>
      <c r="K129" s="4"/>
      <c r="L129" s="4"/>
      <c r="M129" s="4"/>
      <c r="N129" s="4"/>
      <c r="O129" s="4"/>
      <c r="P129" s="4"/>
      <c r="Q129" s="4"/>
      <c r="R129" s="4"/>
      <c r="S129" s="4"/>
      <c r="T129" s="4"/>
    </row>
    <row r="130" spans="5:20" x14ac:dyDescent="0.25">
      <c r="E130" s="4"/>
      <c r="F130" s="4"/>
      <c r="G130" s="4"/>
      <c r="H130" s="4"/>
      <c r="I130" s="4"/>
      <c r="J130" s="4"/>
      <c r="K130" s="4"/>
      <c r="L130" s="4"/>
      <c r="M130" s="4"/>
      <c r="N130" s="4"/>
      <c r="O130" s="4"/>
      <c r="P130" s="4"/>
      <c r="Q130" s="4"/>
      <c r="R130" s="4"/>
      <c r="S130" s="4"/>
      <c r="T130" s="4"/>
    </row>
    <row r="131" spans="5:20" x14ac:dyDescent="0.25">
      <c r="E131" s="4"/>
      <c r="F131" s="4"/>
      <c r="G131" s="4"/>
      <c r="H131" s="4"/>
      <c r="I131" s="4"/>
      <c r="J131" s="4"/>
      <c r="K131" s="4"/>
      <c r="L131" s="4"/>
      <c r="M131" s="4"/>
      <c r="N131" s="4"/>
      <c r="O131" s="4"/>
      <c r="P131" s="4"/>
      <c r="Q131" s="4"/>
      <c r="R131" s="4"/>
      <c r="S131" s="4"/>
      <c r="T131" s="4"/>
    </row>
    <row r="132" spans="5:20" x14ac:dyDescent="0.25">
      <c r="E132" s="4"/>
      <c r="F132" s="4"/>
      <c r="G132" s="4"/>
      <c r="H132" s="4"/>
      <c r="I132" s="4"/>
      <c r="J132" s="4"/>
      <c r="K132" s="4"/>
      <c r="L132" s="4"/>
      <c r="M132" s="4"/>
      <c r="N132" s="4"/>
      <c r="O132" s="4"/>
      <c r="P132" s="4"/>
      <c r="Q132" s="4"/>
      <c r="R132" s="4"/>
      <c r="S132" s="4"/>
      <c r="T132" s="4"/>
    </row>
    <row r="133" spans="5:20" x14ac:dyDescent="0.25">
      <c r="E133" s="4"/>
      <c r="F133" s="4"/>
      <c r="G133" s="4"/>
      <c r="H133" s="4"/>
      <c r="I133" s="4"/>
      <c r="J133" s="4"/>
      <c r="K133" s="4"/>
      <c r="L133" s="4"/>
      <c r="M133" s="4"/>
      <c r="N133" s="4"/>
      <c r="O133" s="4"/>
      <c r="P133" s="4"/>
      <c r="Q133" s="4"/>
      <c r="R133" s="4"/>
      <c r="S133" s="4"/>
      <c r="T133" s="4"/>
    </row>
    <row r="134" spans="5:20" x14ac:dyDescent="0.25">
      <c r="E134" s="4"/>
      <c r="F134" s="4"/>
      <c r="G134" s="4"/>
      <c r="H134" s="4"/>
      <c r="I134" s="4"/>
      <c r="J134" s="4"/>
      <c r="K134" s="4"/>
      <c r="L134" s="4"/>
      <c r="M134" s="4"/>
      <c r="N134" s="4"/>
      <c r="O134" s="4"/>
      <c r="P134" s="4"/>
      <c r="Q134" s="4"/>
      <c r="R134" s="4"/>
      <c r="S134" s="4"/>
      <c r="T134" s="4"/>
    </row>
    <row r="135" spans="5:20" x14ac:dyDescent="0.25">
      <c r="E135" s="4"/>
      <c r="F135" s="4"/>
      <c r="G135" s="4"/>
      <c r="H135" s="4"/>
      <c r="I135" s="4"/>
      <c r="J135" s="4"/>
      <c r="K135" s="4"/>
      <c r="L135" s="4"/>
      <c r="M135" s="4"/>
      <c r="N135" s="4"/>
      <c r="O135" s="4"/>
      <c r="P135" s="4"/>
      <c r="Q135" s="4"/>
      <c r="R135" s="4"/>
      <c r="S135" s="4"/>
      <c r="T135" s="4"/>
    </row>
    <row r="136" spans="5:20" x14ac:dyDescent="0.25">
      <c r="E136" s="4"/>
      <c r="F136" s="4"/>
      <c r="G136" s="4"/>
      <c r="H136" s="4"/>
      <c r="I136" s="4"/>
      <c r="J136" s="4"/>
      <c r="K136" s="4"/>
      <c r="L136" s="4"/>
      <c r="M136" s="4"/>
      <c r="N136" s="4"/>
      <c r="O136" s="4"/>
      <c r="P136" s="4"/>
      <c r="Q136" s="4"/>
      <c r="R136" s="4"/>
      <c r="S136" s="4"/>
      <c r="T136" s="4"/>
    </row>
    <row r="137" spans="5:20" x14ac:dyDescent="0.25">
      <c r="E137" s="4"/>
      <c r="F137" s="4"/>
      <c r="G137" s="4"/>
      <c r="H137" s="4"/>
      <c r="I137" s="4"/>
      <c r="J137" s="4"/>
      <c r="K137" s="4"/>
      <c r="L137" s="4"/>
      <c r="M137" s="4"/>
      <c r="N137" s="4"/>
      <c r="O137" s="4"/>
      <c r="P137" s="4"/>
      <c r="Q137" s="4"/>
      <c r="R137" s="4"/>
      <c r="S137" s="4"/>
      <c r="T137" s="4"/>
    </row>
    <row r="138" spans="5:20" x14ac:dyDescent="0.25">
      <c r="E138" s="4"/>
      <c r="F138" s="4"/>
      <c r="G138" s="4"/>
      <c r="H138" s="4"/>
      <c r="I138" s="4"/>
      <c r="J138" s="4"/>
      <c r="K138" s="4"/>
      <c r="L138" s="4"/>
      <c r="M138" s="4"/>
      <c r="N138" s="4"/>
      <c r="O138" s="4"/>
      <c r="P138" s="4"/>
      <c r="Q138" s="4"/>
      <c r="R138" s="4"/>
      <c r="S138" s="4"/>
      <c r="T138" s="4"/>
    </row>
    <row r="139" spans="5:20" x14ac:dyDescent="0.25">
      <c r="E139" s="4"/>
      <c r="F139" s="4"/>
      <c r="G139" s="4"/>
      <c r="H139" s="4"/>
      <c r="I139" s="4"/>
      <c r="J139" s="4"/>
      <c r="K139" s="4"/>
      <c r="L139" s="4"/>
      <c r="M139" s="4"/>
      <c r="N139" s="4"/>
      <c r="O139" s="4"/>
      <c r="P139" s="4"/>
      <c r="Q139" s="4"/>
      <c r="R139" s="4"/>
      <c r="S139" s="4"/>
      <c r="T139" s="4"/>
    </row>
    <row r="140" spans="5:20" x14ac:dyDescent="0.25">
      <c r="E140" s="4"/>
      <c r="F140" s="4"/>
      <c r="G140" s="4"/>
      <c r="H140" s="4"/>
      <c r="I140" s="4"/>
      <c r="J140" s="4"/>
      <c r="K140" s="4"/>
      <c r="L140" s="4"/>
      <c r="M140" s="4"/>
      <c r="N140" s="4"/>
      <c r="O140" s="4"/>
      <c r="P140" s="4"/>
      <c r="Q140" s="4"/>
      <c r="R140" s="4"/>
      <c r="S140" s="4"/>
      <c r="T140" s="4"/>
    </row>
    <row r="141" spans="5:20" x14ac:dyDescent="0.25">
      <c r="E141" s="4"/>
      <c r="F141" s="4"/>
      <c r="G141" s="4"/>
      <c r="H141" s="4"/>
      <c r="I141" s="4"/>
      <c r="J141" s="4"/>
      <c r="K141" s="4"/>
      <c r="L141" s="4"/>
      <c r="M141" s="4"/>
      <c r="N141" s="4"/>
      <c r="O141" s="4"/>
      <c r="P141" s="4"/>
      <c r="Q141" s="4"/>
      <c r="R141" s="4"/>
      <c r="S141" s="4"/>
      <c r="T141" s="4"/>
    </row>
    <row r="142" spans="5:20" x14ac:dyDescent="0.25">
      <c r="E142" s="4"/>
      <c r="F142" s="4"/>
      <c r="G142" s="4"/>
      <c r="H142" s="4"/>
      <c r="I142" s="4"/>
      <c r="J142" s="4"/>
      <c r="K142" s="4"/>
      <c r="L142" s="4"/>
      <c r="M142" s="4"/>
      <c r="N142" s="4"/>
      <c r="O142" s="4"/>
      <c r="P142" s="4"/>
      <c r="Q142" s="4"/>
      <c r="R142" s="4"/>
      <c r="S142" s="4"/>
      <c r="T142" s="4"/>
    </row>
    <row r="143" spans="5:20" x14ac:dyDescent="0.25">
      <c r="E143" s="4"/>
      <c r="F143" s="4"/>
      <c r="G143" s="4"/>
      <c r="H143" s="4"/>
      <c r="I143" s="4"/>
      <c r="J143" s="4"/>
      <c r="K143" s="4"/>
      <c r="L143" s="4"/>
      <c r="M143" s="4"/>
      <c r="N143" s="4"/>
      <c r="O143" s="4"/>
      <c r="P143" s="4"/>
      <c r="Q143" s="4"/>
      <c r="R143" s="4"/>
      <c r="S143" s="4"/>
      <c r="T143" s="4"/>
    </row>
    <row r="144" spans="5:20" x14ac:dyDescent="0.25">
      <c r="E144" s="4"/>
      <c r="F144" s="4"/>
      <c r="G144" s="4"/>
      <c r="H144" s="4"/>
      <c r="I144" s="4"/>
      <c r="J144" s="4"/>
      <c r="K144" s="4"/>
      <c r="L144" s="4"/>
      <c r="M144" s="4"/>
      <c r="N144" s="4"/>
      <c r="O144" s="4"/>
      <c r="P144" s="4"/>
      <c r="Q144" s="4"/>
      <c r="R144" s="4"/>
      <c r="S144" s="4"/>
      <c r="T144" s="4"/>
    </row>
    <row r="145" spans="5:20" x14ac:dyDescent="0.25">
      <c r="E145" s="4"/>
      <c r="F145" s="4"/>
      <c r="G145" s="4"/>
      <c r="H145" s="4"/>
      <c r="I145" s="4"/>
      <c r="J145" s="4"/>
      <c r="K145" s="4"/>
      <c r="L145" s="4"/>
      <c r="M145" s="4"/>
      <c r="N145" s="4"/>
      <c r="O145" s="4"/>
      <c r="P145" s="4"/>
      <c r="Q145" s="4"/>
      <c r="R145" s="4"/>
      <c r="S145" s="4"/>
      <c r="T145" s="4"/>
    </row>
    <row r="146" spans="5:20" x14ac:dyDescent="0.25">
      <c r="E146" s="4"/>
      <c r="F146" s="4"/>
      <c r="G146" s="4"/>
      <c r="H146" s="4"/>
      <c r="I146" s="4"/>
      <c r="J146" s="4"/>
      <c r="K146" s="4"/>
      <c r="L146" s="4"/>
      <c r="M146" s="4"/>
      <c r="N146" s="4"/>
      <c r="O146" s="4"/>
      <c r="P146" s="4"/>
      <c r="Q146" s="4"/>
      <c r="R146" s="4"/>
      <c r="S146" s="4"/>
      <c r="T146" s="4"/>
    </row>
    <row r="147" spans="5:20" x14ac:dyDescent="0.25">
      <c r="E147" s="4"/>
      <c r="F147" s="4"/>
      <c r="G147" s="4"/>
      <c r="H147" s="4"/>
      <c r="I147" s="4"/>
      <c r="J147" s="4"/>
      <c r="K147" s="4"/>
      <c r="L147" s="4"/>
      <c r="M147" s="4"/>
      <c r="N147" s="4"/>
      <c r="O147" s="4"/>
      <c r="P147" s="4"/>
      <c r="Q147" s="4"/>
      <c r="R147" s="4"/>
      <c r="S147" s="4"/>
      <c r="T147" s="4"/>
    </row>
    <row r="148" spans="5:20" x14ac:dyDescent="0.25">
      <c r="E148" s="4"/>
      <c r="F148" s="4"/>
      <c r="G148" s="4"/>
      <c r="H148" s="4"/>
      <c r="I148" s="4"/>
      <c r="J148" s="4"/>
      <c r="K148" s="4"/>
      <c r="L148" s="4"/>
      <c r="M148" s="4"/>
      <c r="N148" s="4"/>
      <c r="O148" s="4"/>
      <c r="P148" s="4"/>
      <c r="Q148" s="4"/>
      <c r="R148" s="4"/>
      <c r="S148" s="4"/>
      <c r="T148" s="4"/>
    </row>
    <row r="149" spans="5:20" x14ac:dyDescent="0.25">
      <c r="E149" s="4"/>
      <c r="F149" s="4"/>
      <c r="G149" s="4"/>
      <c r="H149" s="4"/>
      <c r="I149" s="4"/>
      <c r="J149" s="4"/>
      <c r="K149" s="4"/>
      <c r="L149" s="4"/>
      <c r="M149" s="4"/>
      <c r="N149" s="4"/>
      <c r="O149" s="4"/>
      <c r="P149" s="4"/>
      <c r="Q149" s="4"/>
      <c r="R149" s="4"/>
      <c r="S149" s="4"/>
      <c r="T149" s="4"/>
    </row>
    <row r="150" spans="5:20" x14ac:dyDescent="0.25">
      <c r="E150" s="4"/>
      <c r="F150" s="4"/>
      <c r="G150" s="4"/>
      <c r="H150" s="4"/>
      <c r="I150" s="4"/>
      <c r="J150" s="4"/>
      <c r="K150" s="4"/>
      <c r="L150" s="4"/>
      <c r="M150" s="4"/>
      <c r="N150" s="4"/>
      <c r="O150" s="4"/>
      <c r="P150" s="4"/>
      <c r="Q150" s="4"/>
      <c r="R150" s="4"/>
      <c r="S150" s="4"/>
      <c r="T150" s="4"/>
    </row>
    <row r="151" spans="5:20" x14ac:dyDescent="0.25">
      <c r="E151" s="4"/>
      <c r="F151" s="4"/>
      <c r="G151" s="4"/>
      <c r="H151" s="4"/>
      <c r="I151" s="4"/>
      <c r="J151" s="4"/>
      <c r="K151" s="4"/>
      <c r="L151" s="4"/>
      <c r="M151" s="4"/>
      <c r="N151" s="4"/>
      <c r="O151" s="4"/>
      <c r="P151" s="4"/>
      <c r="Q151" s="4"/>
      <c r="R151" s="4"/>
      <c r="S151" s="4"/>
      <c r="T151" s="4"/>
    </row>
    <row r="152" spans="5:20" x14ac:dyDescent="0.25">
      <c r="E152" s="4"/>
      <c r="F152" s="4"/>
      <c r="G152" s="4"/>
      <c r="H152" s="4"/>
      <c r="I152" s="4"/>
      <c r="J152" s="4"/>
      <c r="K152" s="4"/>
      <c r="L152" s="4"/>
      <c r="M152" s="4"/>
      <c r="N152" s="4"/>
      <c r="O152" s="4"/>
      <c r="P152" s="4"/>
      <c r="Q152" s="4"/>
      <c r="R152" s="4"/>
      <c r="S152" s="4"/>
      <c r="T152" s="4"/>
    </row>
    <row r="153" spans="5:20" x14ac:dyDescent="0.25">
      <c r="E153" s="4"/>
      <c r="F153" s="4"/>
      <c r="G153" s="4"/>
      <c r="H153" s="4"/>
      <c r="I153" s="4"/>
      <c r="J153" s="4"/>
      <c r="K153" s="4"/>
      <c r="L153" s="4"/>
      <c r="M153" s="4"/>
      <c r="N153" s="4"/>
      <c r="O153" s="4"/>
      <c r="P153" s="4"/>
      <c r="Q153" s="4"/>
      <c r="R153" s="4"/>
      <c r="S153" s="4"/>
      <c r="T153" s="4"/>
    </row>
    <row r="154" spans="5:20" x14ac:dyDescent="0.25">
      <c r="E154" s="4"/>
      <c r="F154" s="4"/>
      <c r="G154" s="4"/>
      <c r="H154" s="4"/>
      <c r="I154" s="4"/>
      <c r="J154" s="4"/>
      <c r="K154" s="4"/>
      <c r="L154" s="4"/>
      <c r="M154" s="4"/>
      <c r="N154" s="4"/>
      <c r="O154" s="4"/>
      <c r="P154" s="4"/>
      <c r="Q154" s="4"/>
      <c r="R154" s="4"/>
      <c r="S154" s="4"/>
      <c r="T154" s="4"/>
    </row>
    <row r="155" spans="5:20" x14ac:dyDescent="0.25">
      <c r="E155" s="4"/>
      <c r="F155" s="4"/>
      <c r="G155" s="4"/>
      <c r="H155" s="4"/>
      <c r="I155" s="4"/>
      <c r="J155" s="4"/>
      <c r="K155" s="4"/>
      <c r="L155" s="4"/>
      <c r="M155" s="4"/>
      <c r="N155" s="4"/>
      <c r="O155" s="4"/>
      <c r="P155" s="4"/>
      <c r="Q155" s="4"/>
      <c r="R155" s="4"/>
      <c r="S155" s="4"/>
      <c r="T155" s="4"/>
    </row>
  </sheetData>
  <mergeCells count="7">
    <mergeCell ref="A3:M3"/>
    <mergeCell ref="B38:F38"/>
    <mergeCell ref="L17:L18"/>
    <mergeCell ref="M17:M18"/>
    <mergeCell ref="B18:E18"/>
    <mergeCell ref="B28:C28"/>
    <mergeCell ref="D28:D29"/>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C5B0E-E296-486C-BDA7-9F8836DDC5D9}">
  <dimension ref="A1:BD177"/>
  <sheetViews>
    <sheetView zoomScaleNormal="100" workbookViewId="0"/>
  </sheetViews>
  <sheetFormatPr defaultColWidth="9.140625" defaultRowHeight="15.6" customHeight="1" x14ac:dyDescent="0.25"/>
  <cols>
    <col min="1" max="1" width="9.140625" style="1"/>
    <col min="2" max="2" width="11.28515625" style="1" customWidth="1"/>
    <col min="3" max="12" width="10.28515625" style="1" customWidth="1"/>
    <col min="13" max="14" width="9.140625" style="1"/>
    <col min="15" max="15" width="10.42578125" style="1" customWidth="1"/>
    <col min="16" max="25" width="12.42578125" style="1" customWidth="1"/>
    <col min="26" max="26" width="12.7109375" style="1" bestFit="1" customWidth="1"/>
    <col min="27" max="27" width="8.85546875" style="1" customWidth="1"/>
    <col min="28" max="33" width="12.42578125" style="1" customWidth="1"/>
    <col min="34" max="34" width="10.85546875" style="1" customWidth="1"/>
    <col min="35" max="36" width="11.5703125" style="1" bestFit="1" customWidth="1"/>
    <col min="37" max="37" width="9.85546875" style="1" bestFit="1" customWidth="1"/>
    <col min="38" max="16384" width="9.140625" style="1"/>
  </cols>
  <sheetData>
    <row r="1" spans="1:56" ht="15.6" customHeight="1" x14ac:dyDescent="0.3">
      <c r="A1" s="13" t="s">
        <v>4</v>
      </c>
      <c r="B1" s="14"/>
      <c r="C1" s="10" t="s">
        <v>6</v>
      </c>
      <c r="D1" s="14"/>
      <c r="E1" s="14"/>
      <c r="F1" s="14"/>
      <c r="G1" s="14"/>
      <c r="H1" s="14"/>
      <c r="I1" s="14"/>
      <c r="J1" s="14"/>
      <c r="K1" s="14"/>
      <c r="L1" s="14"/>
      <c r="M1" s="14"/>
      <c r="O1" s="67"/>
      <c r="P1" s="6"/>
      <c r="Q1" s="68"/>
      <c r="R1" s="6"/>
      <c r="S1" s="6"/>
      <c r="T1" s="6"/>
      <c r="U1" s="6"/>
      <c r="V1" s="6"/>
      <c r="W1" s="6"/>
      <c r="AA1"/>
      <c r="AB1"/>
      <c r="AC1"/>
      <c r="AD1"/>
      <c r="AE1"/>
      <c r="AF1"/>
      <c r="AG1"/>
      <c r="AH1"/>
      <c r="AI1"/>
      <c r="AJ1"/>
    </row>
    <row r="2" spans="1:56" ht="15.6" customHeight="1" x14ac:dyDescent="0.3">
      <c r="A2" s="7"/>
      <c r="B2" s="5"/>
      <c r="C2" s="5"/>
      <c r="D2" s="5"/>
      <c r="E2" s="5"/>
      <c r="F2" s="5"/>
      <c r="G2" s="5"/>
      <c r="H2" s="10"/>
      <c r="I2" s="10"/>
      <c r="J2" s="11"/>
      <c r="K2" s="11"/>
      <c r="L2" s="11"/>
      <c r="M2" s="14"/>
      <c r="O2" s="67"/>
      <c r="P2" s="6"/>
      <c r="Q2" s="68"/>
      <c r="R2" s="69"/>
      <c r="S2" s="69"/>
      <c r="T2" s="69"/>
      <c r="U2" s="69"/>
      <c r="V2" s="69"/>
      <c r="W2" s="69"/>
      <c r="X2" s="69"/>
      <c r="Y2" s="69"/>
      <c r="Z2" s="54"/>
      <c r="AA2"/>
      <c r="AB2"/>
      <c r="AC2"/>
      <c r="AD2"/>
      <c r="AE2"/>
      <c r="AF2"/>
      <c r="AG2"/>
      <c r="AH2"/>
      <c r="AI2"/>
      <c r="AJ2"/>
    </row>
    <row r="3" spans="1:56" ht="31.15" customHeight="1" x14ac:dyDescent="0.25">
      <c r="A3" s="226" t="s">
        <v>85</v>
      </c>
      <c r="B3" s="226"/>
      <c r="C3" s="226"/>
      <c r="D3" s="226"/>
      <c r="E3" s="226"/>
      <c r="F3" s="226"/>
      <c r="G3" s="226"/>
      <c r="H3" s="226"/>
      <c r="I3" s="226"/>
      <c r="J3" s="226"/>
      <c r="K3" s="226"/>
      <c r="L3" s="226"/>
      <c r="M3" s="15"/>
      <c r="O3" s="70"/>
      <c r="P3" s="2"/>
      <c r="Q3" s="2"/>
      <c r="R3" s="2"/>
      <c r="S3" s="2"/>
      <c r="T3" s="2"/>
      <c r="U3" s="71"/>
      <c r="V3" s="71"/>
      <c r="W3" s="72"/>
      <c r="X3" s="72"/>
      <c r="Y3" s="72"/>
      <c r="Z3" s="72"/>
      <c r="AA3"/>
      <c r="AB3"/>
      <c r="AC3"/>
      <c r="AD3"/>
      <c r="AE3"/>
      <c r="AF3"/>
      <c r="AG3"/>
      <c r="AH3"/>
      <c r="AI3"/>
      <c r="AJ3"/>
    </row>
    <row r="4" spans="1:56" ht="15.6" customHeight="1" x14ac:dyDescent="0.25">
      <c r="A4" s="270"/>
      <c r="B4" s="270"/>
      <c r="C4" s="270"/>
      <c r="D4" s="270"/>
      <c r="E4" s="270"/>
      <c r="F4" s="270"/>
      <c r="G4" s="270"/>
      <c r="H4" s="270"/>
      <c r="I4" s="270"/>
      <c r="J4" s="270"/>
      <c r="K4" s="270"/>
      <c r="L4" s="270"/>
      <c r="M4" s="15"/>
      <c r="O4" s="70"/>
      <c r="P4" s="2"/>
      <c r="Q4" s="2"/>
      <c r="R4" s="2"/>
      <c r="S4" s="2"/>
      <c r="U4" s="249" t="s">
        <v>73</v>
      </c>
      <c r="V4" s="250"/>
      <c r="W4" s="250"/>
      <c r="X4" s="250"/>
      <c r="Y4" s="250"/>
      <c r="Z4" s="251"/>
      <c r="AA4" s="204"/>
      <c r="AB4" s="249" t="s">
        <v>38</v>
      </c>
      <c r="AC4" s="250"/>
      <c r="AD4" s="250"/>
      <c r="AE4" s="250"/>
      <c r="AF4" s="250"/>
      <c r="AG4" s="251"/>
      <c r="AH4"/>
      <c r="AI4"/>
      <c r="AJ4"/>
    </row>
    <row r="5" spans="1:56" ht="15.6" customHeight="1" x14ac:dyDescent="0.25">
      <c r="A5" s="226" t="s">
        <v>254</v>
      </c>
      <c r="B5" s="226"/>
      <c r="C5" s="226"/>
      <c r="D5" s="226"/>
      <c r="E5" s="226"/>
      <c r="F5" s="226"/>
      <c r="G5" s="226"/>
      <c r="H5" s="226"/>
      <c r="I5" s="226"/>
      <c r="J5" s="226"/>
      <c r="K5" s="226"/>
      <c r="L5" s="226"/>
      <c r="M5" s="15"/>
      <c r="O5" s="273" t="s">
        <v>26</v>
      </c>
      <c r="P5" s="273" t="s">
        <v>29</v>
      </c>
      <c r="Q5" s="273" t="s">
        <v>30</v>
      </c>
      <c r="R5" s="274" t="s">
        <v>31</v>
      </c>
      <c r="S5" s="2"/>
      <c r="U5" s="32"/>
      <c r="V5" s="32"/>
      <c r="W5" s="32"/>
      <c r="X5" s="32"/>
      <c r="Y5" s="32"/>
      <c r="Z5" s="177"/>
      <c r="AA5" s="205"/>
      <c r="AB5" s="178"/>
      <c r="AC5" s="32"/>
      <c r="AD5" s="32"/>
      <c r="AE5" s="32"/>
      <c r="AF5" s="32"/>
      <c r="AG5" s="32"/>
      <c r="AH5"/>
      <c r="AI5"/>
      <c r="AJ5"/>
    </row>
    <row r="6" spans="1:56" ht="15.6" customHeight="1" x14ac:dyDescent="0.25">
      <c r="A6" s="226"/>
      <c r="B6" s="226"/>
      <c r="C6" s="226"/>
      <c r="D6" s="226"/>
      <c r="E6" s="226"/>
      <c r="F6" s="226"/>
      <c r="G6" s="226"/>
      <c r="H6" s="226"/>
      <c r="I6" s="226"/>
      <c r="J6" s="226"/>
      <c r="K6" s="226"/>
      <c r="L6" s="226"/>
      <c r="M6" s="15"/>
      <c r="O6" s="273"/>
      <c r="P6" s="273"/>
      <c r="Q6" s="273"/>
      <c r="R6" s="274"/>
      <c r="S6"/>
      <c r="U6" s="165" t="s">
        <v>32</v>
      </c>
      <c r="V6" s="165" t="s">
        <v>33</v>
      </c>
      <c r="W6" s="30" t="s">
        <v>74</v>
      </c>
      <c r="X6" s="165" t="s">
        <v>75</v>
      </c>
      <c r="Y6" s="165" t="s">
        <v>34</v>
      </c>
      <c r="Z6" s="208" t="s">
        <v>35</v>
      </c>
      <c r="AA6" s="205"/>
      <c r="AB6" s="209" t="s">
        <v>32</v>
      </c>
      <c r="AC6" s="165" t="s">
        <v>33</v>
      </c>
      <c r="AD6" s="30" t="s">
        <v>74</v>
      </c>
      <c r="AE6" s="165" t="s">
        <v>75</v>
      </c>
      <c r="AF6" s="165" t="s">
        <v>34</v>
      </c>
      <c r="AG6" s="165" t="s">
        <v>35</v>
      </c>
      <c r="AH6"/>
      <c r="AI6"/>
      <c r="AJ6"/>
      <c r="AP6" s="73"/>
      <c r="AU6"/>
      <c r="AV6"/>
      <c r="AW6"/>
      <c r="AX6"/>
      <c r="AY6"/>
      <c r="AZ6"/>
      <c r="BA6"/>
      <c r="BB6"/>
      <c r="BC6"/>
      <c r="BD6"/>
    </row>
    <row r="7" spans="1:56" ht="15.6" customHeight="1" x14ac:dyDescent="0.25">
      <c r="A7" s="271" t="s">
        <v>243</v>
      </c>
      <c r="B7" s="271"/>
      <c r="C7" s="271"/>
      <c r="D7" s="271"/>
      <c r="E7" s="271"/>
      <c r="F7" s="271"/>
      <c r="G7" s="271"/>
      <c r="H7" s="271"/>
      <c r="I7" s="271"/>
      <c r="J7" s="271"/>
      <c r="K7" s="271"/>
      <c r="L7" s="271"/>
      <c r="M7" s="14"/>
      <c r="O7" s="33">
        <v>2017</v>
      </c>
      <c r="P7" s="33">
        <v>0</v>
      </c>
      <c r="Q7" s="33">
        <v>12</v>
      </c>
      <c r="R7" s="34">
        <v>1100</v>
      </c>
      <c r="S7"/>
      <c r="U7" s="198">
        <v>0</v>
      </c>
      <c r="V7" s="198">
        <v>0.20116843290381359</v>
      </c>
      <c r="W7" s="198">
        <v>0.20116843290381359</v>
      </c>
      <c r="X7" s="199">
        <v>9527.9657272607838</v>
      </c>
      <c r="Y7" s="199">
        <v>1916.7259341142965</v>
      </c>
      <c r="Z7" s="200">
        <v>6397.4852093566788</v>
      </c>
      <c r="AA7" s="206"/>
      <c r="AB7" s="202">
        <v>0</v>
      </c>
      <c r="AC7" s="198">
        <v>0.12057206292867639</v>
      </c>
      <c r="AD7" s="198">
        <v>0.12057206292867639</v>
      </c>
      <c r="AE7" s="199">
        <v>9201.5236651114865</v>
      </c>
      <c r="AF7" s="199">
        <v>1109.4466903895272</v>
      </c>
      <c r="AG7" s="199">
        <v>6603.3316717991556</v>
      </c>
      <c r="AH7"/>
      <c r="AI7"/>
      <c r="AJ7"/>
      <c r="AU7"/>
      <c r="AV7"/>
      <c r="AW7"/>
      <c r="AX7"/>
      <c r="AY7"/>
      <c r="AZ7"/>
      <c r="BA7"/>
      <c r="BB7"/>
      <c r="BC7"/>
      <c r="BD7"/>
    </row>
    <row r="8" spans="1:56" ht="15.6" customHeight="1" x14ac:dyDescent="0.25">
      <c r="A8" s="271"/>
      <c r="B8" s="271"/>
      <c r="C8" s="271"/>
      <c r="D8" s="271"/>
      <c r="E8" s="271"/>
      <c r="F8" s="271"/>
      <c r="G8" s="271"/>
      <c r="H8" s="271"/>
      <c r="I8" s="271"/>
      <c r="J8" s="271"/>
      <c r="K8" s="271"/>
      <c r="L8" s="271"/>
      <c r="M8" s="14"/>
      <c r="O8" s="33">
        <v>2017</v>
      </c>
      <c r="P8" s="33">
        <v>12</v>
      </c>
      <c r="Q8" s="33">
        <v>24</v>
      </c>
      <c r="R8" s="34">
        <v>3800</v>
      </c>
      <c r="S8"/>
      <c r="U8" s="198">
        <v>0.20116843290381359</v>
      </c>
      <c r="V8" s="198">
        <v>0.49024011620542629</v>
      </c>
      <c r="W8" s="198">
        <v>0.2890716833016127</v>
      </c>
      <c r="X8" s="199">
        <v>9527.9657272607838</v>
      </c>
      <c r="Y8" s="199">
        <v>2754.2650912193494</v>
      </c>
      <c r="Z8" s="200">
        <v>27345.177448303421</v>
      </c>
      <c r="AA8" s="206"/>
      <c r="AB8" s="202">
        <v>0.12057206292867639</v>
      </c>
      <c r="AC8" s="198">
        <v>0.50866525790158634</v>
      </c>
      <c r="AD8" s="198">
        <v>0.38809319497290995</v>
      </c>
      <c r="AE8" s="199">
        <v>9201.5236651114865</v>
      </c>
      <c r="AF8" s="199">
        <v>3571.048717811957</v>
      </c>
      <c r="AG8" s="199">
        <v>27515.286724666283</v>
      </c>
      <c r="AH8"/>
      <c r="AI8"/>
      <c r="AJ8"/>
      <c r="AU8"/>
      <c r="AV8"/>
      <c r="AW8"/>
      <c r="AX8"/>
      <c r="AY8"/>
      <c r="AZ8"/>
      <c r="BA8"/>
      <c r="BB8"/>
      <c r="BC8"/>
      <c r="BD8"/>
    </row>
    <row r="9" spans="1:56" ht="15.6" customHeight="1" x14ac:dyDescent="0.25">
      <c r="A9" s="27"/>
      <c r="B9" s="5"/>
      <c r="C9" s="5"/>
      <c r="D9" s="5"/>
      <c r="E9" s="5"/>
      <c r="F9" s="5"/>
      <c r="G9" s="5"/>
      <c r="H9" s="10"/>
      <c r="I9" s="10"/>
      <c r="J9" s="11"/>
      <c r="K9" s="11"/>
      <c r="L9" s="11"/>
      <c r="M9" s="14"/>
      <c r="O9" s="33">
        <v>2017</v>
      </c>
      <c r="P9" s="33">
        <v>24</v>
      </c>
      <c r="Q9" s="33">
        <v>36</v>
      </c>
      <c r="R9" s="34">
        <v>1800</v>
      </c>
      <c r="S9"/>
      <c r="U9" s="198">
        <v>0.49024011620542629</v>
      </c>
      <c r="V9" s="198">
        <v>0.67470597078323968</v>
      </c>
      <c r="W9" s="198">
        <v>0.18446585457781339</v>
      </c>
      <c r="X9" s="199">
        <v>9527.9657272607838</v>
      </c>
      <c r="Y9" s="199">
        <v>1757.5843402672779</v>
      </c>
      <c r="Z9" s="200">
        <v>11691.467760082933</v>
      </c>
      <c r="AA9" s="206"/>
      <c r="AB9" s="202">
        <v>0.50866525790158634</v>
      </c>
      <c r="AC9" s="198">
        <v>0.79279944607231867</v>
      </c>
      <c r="AD9" s="198">
        <v>0.28413418817073233</v>
      </c>
      <c r="AE9" s="199">
        <v>9201.5236651114865</v>
      </c>
      <c r="AF9" s="199">
        <v>2614.4674565202336</v>
      </c>
      <c r="AG9" s="199">
        <v>11549.400814721477</v>
      </c>
      <c r="AH9"/>
      <c r="AI9"/>
      <c r="AJ9"/>
      <c r="AU9"/>
      <c r="AV9"/>
      <c r="AW9"/>
      <c r="AX9"/>
      <c r="AY9"/>
      <c r="AZ9"/>
      <c r="BA9"/>
      <c r="BB9"/>
      <c r="BC9"/>
      <c r="BD9"/>
    </row>
    <row r="10" spans="1:56" ht="15.6" customHeight="1" x14ac:dyDescent="0.25">
      <c r="A10" s="5" t="s">
        <v>2</v>
      </c>
      <c r="B10" s="5" t="s">
        <v>79</v>
      </c>
      <c r="C10" s="5"/>
      <c r="D10" s="5"/>
      <c r="E10" s="5"/>
      <c r="F10" s="5"/>
      <c r="G10" s="5"/>
      <c r="H10" s="5"/>
      <c r="I10" s="5"/>
      <c r="J10" s="5"/>
      <c r="K10" s="5"/>
      <c r="L10" s="5"/>
      <c r="M10" s="14"/>
      <c r="O10" s="33">
        <v>2017</v>
      </c>
      <c r="P10" s="33">
        <v>36</v>
      </c>
      <c r="Q10" s="33">
        <v>48</v>
      </c>
      <c r="R10" s="34">
        <v>1500</v>
      </c>
      <c r="S10"/>
      <c r="U10" s="198">
        <v>0.67470597078323968</v>
      </c>
      <c r="V10" s="198">
        <v>0.79241951199377436</v>
      </c>
      <c r="W10" s="198">
        <v>0.11771354121053468</v>
      </c>
      <c r="X10" s="199">
        <v>9527.9657272607838</v>
      </c>
      <c r="Y10" s="199">
        <v>1121.5705862884743</v>
      </c>
      <c r="Z10" s="200">
        <v>9412.1573504485023</v>
      </c>
      <c r="AA10" s="206"/>
      <c r="AB10" s="202">
        <v>0.79279944607231867</v>
      </c>
      <c r="AC10" s="198">
        <v>0.92989658378697071</v>
      </c>
      <c r="AD10" s="198">
        <v>0.13709713771465204</v>
      </c>
      <c r="AE10" s="199">
        <v>9201.5236651114865</v>
      </c>
      <c r="AF10" s="199">
        <v>1261.5025571004192</v>
      </c>
      <c r="AG10" s="199">
        <v>9448.5856355656342</v>
      </c>
      <c r="AH10"/>
      <c r="AI10"/>
      <c r="AJ10"/>
      <c r="AU10"/>
      <c r="AV10"/>
      <c r="AW10"/>
      <c r="AX10"/>
      <c r="AY10"/>
      <c r="AZ10"/>
      <c r="BA10"/>
      <c r="BB10"/>
      <c r="BC10"/>
      <c r="BD10"/>
    </row>
    <row r="11" spans="1:56" ht="15.6" customHeight="1" x14ac:dyDescent="0.25">
      <c r="A11" s="10"/>
      <c r="B11" s="10" t="s">
        <v>0</v>
      </c>
      <c r="C11" s="10"/>
      <c r="D11" s="11"/>
      <c r="E11" s="11"/>
      <c r="F11" s="5"/>
      <c r="G11" s="5"/>
      <c r="H11" s="5"/>
      <c r="I11" s="5"/>
      <c r="J11" s="5"/>
      <c r="K11" s="5"/>
      <c r="L11" s="5"/>
      <c r="M11" s="14"/>
      <c r="O11" s="33">
        <v>2017</v>
      </c>
      <c r="P11" s="33">
        <v>48</v>
      </c>
      <c r="Q11" s="33">
        <v>60</v>
      </c>
      <c r="R11" s="34">
        <v>300</v>
      </c>
      <c r="S11"/>
      <c r="U11" s="198">
        <v>0.79241951199377436</v>
      </c>
      <c r="V11" s="198">
        <v>0.86753627447557635</v>
      </c>
      <c r="W11" s="198">
        <v>7.5116762481801991E-2</v>
      </c>
      <c r="X11" s="199">
        <v>9527.9657272607838</v>
      </c>
      <c r="Y11" s="199">
        <v>715.70993846939803</v>
      </c>
      <c r="Z11" s="200">
        <v>1256.2725528336914</v>
      </c>
      <c r="AA11" s="206"/>
      <c r="AB11" s="202">
        <v>0.92989658378697071</v>
      </c>
      <c r="AC11" s="198">
        <v>0.98036453674660251</v>
      </c>
      <c r="AD11" s="198">
        <v>5.0467952959631801E-2</v>
      </c>
      <c r="AE11" s="199">
        <v>9201.5236651114865</v>
      </c>
      <c r="AF11" s="199">
        <v>464.38206348778527</v>
      </c>
      <c r="AG11" s="199">
        <v>1377.8302243413741</v>
      </c>
      <c r="AH11"/>
      <c r="AI11"/>
      <c r="AJ11"/>
      <c r="AU11"/>
      <c r="AV11"/>
      <c r="AW11"/>
      <c r="AX11"/>
      <c r="AY11"/>
      <c r="AZ11"/>
      <c r="BA11"/>
      <c r="BB11"/>
      <c r="BC11"/>
      <c r="BD11"/>
    </row>
    <row r="12" spans="1:56" ht="15.6" customHeight="1" x14ac:dyDescent="0.25">
      <c r="A12" s="114"/>
      <c r="B12" s="115"/>
      <c r="C12" s="115"/>
      <c r="D12" s="115"/>
      <c r="E12" s="115"/>
      <c r="F12" s="133"/>
      <c r="G12" s="115"/>
      <c r="H12" s="115"/>
      <c r="I12" s="115"/>
      <c r="J12" s="115"/>
      <c r="K12" s="110"/>
      <c r="L12" s="110"/>
      <c r="M12" s="120"/>
      <c r="O12" s="33">
        <v>2017</v>
      </c>
      <c r="P12" s="33">
        <v>60</v>
      </c>
      <c r="Q12" s="33">
        <v>72</v>
      </c>
      <c r="R12" s="34">
        <v>500</v>
      </c>
      <c r="S12"/>
      <c r="U12" s="198">
        <v>0.86753627447557635</v>
      </c>
      <c r="V12" s="198">
        <v>0.91547067478093802</v>
      </c>
      <c r="W12" s="198">
        <v>4.7934400305361669E-2</v>
      </c>
      <c r="X12" s="199">
        <v>9527.9657272607838</v>
      </c>
      <c r="Y12" s="199">
        <v>456.71732326628484</v>
      </c>
      <c r="Z12" s="200">
        <v>2605.3150021650199</v>
      </c>
      <c r="AA12" s="206"/>
      <c r="AB12" s="202">
        <v>0.98036453674660251</v>
      </c>
      <c r="AC12" s="198">
        <v>0.99535404804345062</v>
      </c>
      <c r="AD12" s="198">
        <v>1.4989511296848113E-2</v>
      </c>
      <c r="AE12" s="199">
        <v>9201.5236651114865</v>
      </c>
      <c r="AF12" s="199">
        <v>137.92634292640386</v>
      </c>
      <c r="AG12" s="199">
        <v>2325.4335549503462</v>
      </c>
      <c r="AH12"/>
      <c r="AI12"/>
      <c r="AJ12"/>
      <c r="AU12"/>
      <c r="AV12"/>
      <c r="AW12"/>
      <c r="AX12"/>
      <c r="AY12"/>
      <c r="AZ12"/>
      <c r="BA12"/>
      <c r="BB12"/>
      <c r="BC12"/>
      <c r="BD12"/>
    </row>
    <row r="13" spans="1:56" ht="15.6" customHeight="1" x14ac:dyDescent="0.25">
      <c r="A13" s="134"/>
      <c r="B13" s="76"/>
      <c r="K13" s="111"/>
      <c r="L13" s="111"/>
      <c r="M13" s="124"/>
      <c r="O13" s="33">
        <v>2017</v>
      </c>
      <c r="P13" s="33">
        <v>72</v>
      </c>
      <c r="Q13" s="33">
        <v>84</v>
      </c>
      <c r="R13" s="34">
        <v>200</v>
      </c>
      <c r="S13"/>
      <c r="U13" s="198">
        <v>0.91547067478093802</v>
      </c>
      <c r="V13" s="198">
        <v>0.94605914340924591</v>
      </c>
      <c r="W13" s="198">
        <v>3.0588468628307885E-2</v>
      </c>
      <c r="X13" s="199">
        <v>9527.9657272607838</v>
      </c>
      <c r="Y13" s="199">
        <v>291.44588073990923</v>
      </c>
      <c r="Z13" s="200">
        <v>843.52498540307488</v>
      </c>
      <c r="AA13" s="206"/>
      <c r="AB13" s="202">
        <v>0.99535404804345062</v>
      </c>
      <c r="AC13" s="198">
        <v>0.99905781979284269</v>
      </c>
      <c r="AD13" s="198">
        <v>3.7037717493920708E-3</v>
      </c>
      <c r="AE13" s="199">
        <v>9201.5236651114865</v>
      </c>
      <c r="AF13" s="199">
        <v>34.080343402202509</v>
      </c>
      <c r="AG13" s="199">
        <v>671.66381225100872</v>
      </c>
      <c r="AH13"/>
      <c r="AI13"/>
      <c r="AJ13"/>
      <c r="AU13"/>
      <c r="AV13"/>
      <c r="AW13"/>
      <c r="AX13"/>
      <c r="AY13"/>
      <c r="AZ13"/>
      <c r="BA13"/>
      <c r="BB13"/>
      <c r="BC13"/>
      <c r="BD13"/>
    </row>
    <row r="14" spans="1:56" ht="15.6" customHeight="1" x14ac:dyDescent="0.25">
      <c r="A14" s="135"/>
      <c r="B14" s="136"/>
      <c r="C14" s="116"/>
      <c r="D14" s="116"/>
      <c r="E14" s="116"/>
      <c r="F14" s="116"/>
      <c r="G14" s="116"/>
      <c r="H14" s="116"/>
      <c r="I14" s="116"/>
      <c r="J14" s="116"/>
      <c r="K14" s="113"/>
      <c r="L14" s="113"/>
      <c r="M14" s="128"/>
      <c r="O14" s="33">
        <v>2017</v>
      </c>
      <c r="P14" s="33">
        <v>84</v>
      </c>
      <c r="Q14" s="33">
        <v>96</v>
      </c>
      <c r="R14" s="34">
        <v>0</v>
      </c>
      <c r="S14"/>
      <c r="U14" s="198">
        <v>0.94605914340924591</v>
      </c>
      <c r="V14" s="198">
        <v>0.96557862017466856</v>
      </c>
      <c r="W14" s="198">
        <v>1.951947676542265E-2</v>
      </c>
      <c r="X14" s="199">
        <v>9527.9657272607838</v>
      </c>
      <c r="Y14" s="199">
        <v>185.98090563501017</v>
      </c>
      <c r="Z14" s="200">
        <v>-185.98090563501017</v>
      </c>
      <c r="AA14" s="206"/>
      <c r="AB14" s="202">
        <v>0.99905781979284269</v>
      </c>
      <c r="AC14" s="198">
        <v>0.99983441165105469</v>
      </c>
      <c r="AD14" s="198">
        <v>7.7659185821199461E-4</v>
      </c>
      <c r="AE14" s="199">
        <v>9201.5236651114865</v>
      </c>
      <c r="AF14" s="199">
        <v>7.1458283614705724</v>
      </c>
      <c r="AG14" s="199">
        <v>-7.1458283614705724</v>
      </c>
      <c r="AH14"/>
      <c r="AI14"/>
      <c r="AJ14"/>
      <c r="AU14"/>
      <c r="AV14"/>
      <c r="AW14"/>
      <c r="AX14"/>
      <c r="AY14"/>
      <c r="AZ14"/>
      <c r="BA14"/>
      <c r="BB14"/>
      <c r="BC14"/>
      <c r="BD14"/>
    </row>
    <row r="15" spans="1:56" ht="15.6" customHeight="1" x14ac:dyDescent="0.25">
      <c r="A15" s="272" t="s">
        <v>80</v>
      </c>
      <c r="B15" s="272"/>
      <c r="C15" s="272"/>
      <c r="D15" s="272"/>
      <c r="E15" s="272"/>
      <c r="F15" s="272"/>
      <c r="G15" s="272"/>
      <c r="H15" s="272"/>
      <c r="I15" s="272"/>
      <c r="J15" s="272"/>
      <c r="K15" s="272"/>
      <c r="L15" s="272"/>
      <c r="M15" s="78"/>
      <c r="O15" s="33">
        <v>2018</v>
      </c>
      <c r="P15" s="33">
        <v>0</v>
      </c>
      <c r="Q15" s="33">
        <v>12</v>
      </c>
      <c r="R15" s="34">
        <v>1300</v>
      </c>
      <c r="S15"/>
      <c r="U15" s="198">
        <v>0</v>
      </c>
      <c r="V15" s="198">
        <v>0.20116843290381359</v>
      </c>
      <c r="W15" s="198">
        <v>0.20116843290381359</v>
      </c>
      <c r="X15" s="199">
        <v>9513.147315047705</v>
      </c>
      <c r="Y15" s="199">
        <v>1913.7449373512686</v>
      </c>
      <c r="Z15" s="200">
        <v>7910.1175546778068</v>
      </c>
      <c r="AA15" s="206"/>
      <c r="AB15" s="202">
        <v>0</v>
      </c>
      <c r="AC15" s="198">
        <v>0.12057206292867639</v>
      </c>
      <c r="AD15" s="198">
        <v>0.12057206292867639</v>
      </c>
      <c r="AE15" s="199">
        <v>9008.4876187307891</v>
      </c>
      <c r="AF15" s="199">
        <v>1086.1719360578109</v>
      </c>
      <c r="AG15" s="199">
        <v>8001.3673149372453</v>
      </c>
      <c r="AH15"/>
      <c r="AI15"/>
      <c r="AJ15"/>
      <c r="AU15"/>
      <c r="AV15"/>
      <c r="AW15"/>
      <c r="AX15"/>
      <c r="AY15"/>
      <c r="AZ15"/>
      <c r="BA15"/>
      <c r="BB15"/>
      <c r="BC15"/>
      <c r="BD15"/>
    </row>
    <row r="16" spans="1:56" ht="15.6" customHeight="1" x14ac:dyDescent="0.25">
      <c r="A16" s="41"/>
      <c r="B16" s="41"/>
      <c r="C16" s="41"/>
      <c r="D16" s="41"/>
      <c r="E16" s="41"/>
      <c r="F16" s="41"/>
      <c r="G16" s="41"/>
      <c r="H16" s="41"/>
      <c r="I16" s="41"/>
      <c r="J16" s="41"/>
      <c r="K16" s="41"/>
      <c r="L16" s="41"/>
      <c r="M16" s="41"/>
      <c r="O16" s="33">
        <v>2018</v>
      </c>
      <c r="P16" s="33">
        <v>12</v>
      </c>
      <c r="Q16" s="33">
        <v>24</v>
      </c>
      <c r="R16" s="34">
        <v>3400</v>
      </c>
      <c r="S16"/>
      <c r="U16" s="198">
        <v>0.20116843290381359</v>
      </c>
      <c r="V16" s="198">
        <v>0.49024011620542629</v>
      </c>
      <c r="W16" s="198">
        <v>0.2890716833016127</v>
      </c>
      <c r="X16" s="199">
        <v>9513.147315047705</v>
      </c>
      <c r="Y16" s="199">
        <v>2749.9815078570573</v>
      </c>
      <c r="Z16" s="200">
        <v>24175.806677299079</v>
      </c>
      <c r="AA16" s="206"/>
      <c r="AB16" s="202">
        <v>0.12057206292867639</v>
      </c>
      <c r="AC16" s="198">
        <v>0.50866525790158634</v>
      </c>
      <c r="AD16" s="198">
        <v>0.38809319497290995</v>
      </c>
      <c r="AE16" s="199">
        <v>9008.4876187307891</v>
      </c>
      <c r="AF16" s="199">
        <v>3496.1327418271335</v>
      </c>
      <c r="AG16" s="199">
        <v>24245.870457501136</v>
      </c>
      <c r="AH16"/>
      <c r="AI16"/>
      <c r="AJ16"/>
      <c r="AU16"/>
      <c r="AV16"/>
      <c r="AW16"/>
      <c r="AX16"/>
      <c r="AY16"/>
      <c r="AZ16"/>
      <c r="BA16"/>
      <c r="BB16"/>
      <c r="BC16"/>
      <c r="BD16"/>
    </row>
    <row r="17" spans="1:56" ht="15.6" customHeight="1" x14ac:dyDescent="0.25">
      <c r="A17" s="5" t="s">
        <v>3</v>
      </c>
      <c r="B17" s="5" t="s">
        <v>81</v>
      </c>
      <c r="C17" s="5"/>
      <c r="D17" s="5"/>
      <c r="E17" s="5"/>
      <c r="F17" s="5"/>
      <c r="G17" s="5"/>
      <c r="H17" s="5"/>
      <c r="I17" s="5"/>
      <c r="J17" s="5"/>
      <c r="K17" s="5"/>
      <c r="L17" s="5"/>
      <c r="M17" s="14"/>
      <c r="O17" s="33">
        <v>2018</v>
      </c>
      <c r="P17" s="33">
        <v>24</v>
      </c>
      <c r="Q17" s="33">
        <v>36</v>
      </c>
      <c r="R17" s="34">
        <v>2000</v>
      </c>
      <c r="S17" s="2"/>
      <c r="U17" s="198">
        <v>0.49024011620542629</v>
      </c>
      <c r="V17" s="198">
        <v>0.67470597078323968</v>
      </c>
      <c r="W17" s="198">
        <v>0.18446585457781339</v>
      </c>
      <c r="X17" s="199">
        <v>9513.147315047705</v>
      </c>
      <c r="Y17" s="199">
        <v>1754.8508491949058</v>
      </c>
      <c r="Z17" s="200">
        <v>13185.427442954502</v>
      </c>
      <c r="AA17" s="206"/>
      <c r="AB17" s="202">
        <v>0.50866525790158634</v>
      </c>
      <c r="AC17" s="198">
        <v>0.79279944607231867</v>
      </c>
      <c r="AD17" s="198">
        <v>0.28413418817073233</v>
      </c>
      <c r="AE17" s="199">
        <v>9008.4876187307891</v>
      </c>
      <c r="AF17" s="199">
        <v>2559.6193161941665</v>
      </c>
      <c r="AG17" s="199">
        <v>13135.608327414489</v>
      </c>
      <c r="AH17"/>
      <c r="AI17"/>
      <c r="AJ17"/>
      <c r="AU17"/>
      <c r="AV17"/>
      <c r="AW17"/>
      <c r="AX17"/>
      <c r="AY17"/>
      <c r="AZ17"/>
      <c r="BA17"/>
      <c r="BB17"/>
      <c r="BC17"/>
      <c r="BD17"/>
    </row>
    <row r="18" spans="1:56" ht="15.6" customHeight="1" x14ac:dyDescent="0.25">
      <c r="A18" s="10"/>
      <c r="B18" s="10" t="s">
        <v>0</v>
      </c>
      <c r="C18" s="10"/>
      <c r="D18" s="11"/>
      <c r="E18" s="11"/>
      <c r="F18" s="5"/>
      <c r="G18" s="5"/>
      <c r="H18" s="5"/>
      <c r="I18" s="5"/>
      <c r="J18" s="5"/>
      <c r="K18" s="5"/>
      <c r="L18" s="5"/>
      <c r="M18" s="14"/>
      <c r="O18" s="33">
        <v>2018</v>
      </c>
      <c r="P18" s="33">
        <v>36</v>
      </c>
      <c r="Q18" s="33">
        <v>48</v>
      </c>
      <c r="R18" s="34">
        <v>1500</v>
      </c>
      <c r="S18" s="2"/>
      <c r="U18" s="198">
        <v>0.67470597078323968</v>
      </c>
      <c r="V18" s="198">
        <v>0.79241951199377436</v>
      </c>
      <c r="W18" s="198">
        <v>0.11771354121053468</v>
      </c>
      <c r="X18" s="199">
        <v>9513.147315047705</v>
      </c>
      <c r="Y18" s="199">
        <v>1119.8262585117554</v>
      </c>
      <c r="Z18" s="200">
        <v>9411.5669803787696</v>
      </c>
      <c r="AA18" s="206"/>
      <c r="AB18" s="202">
        <v>0.79279944607231867</v>
      </c>
      <c r="AC18" s="198">
        <v>0.92989658378697071</v>
      </c>
      <c r="AD18" s="198">
        <v>0.13709713771465204</v>
      </c>
      <c r="AE18" s="199">
        <v>9008.4876187307891</v>
      </c>
      <c r="AF18" s="199">
        <v>1235.0378676658729</v>
      </c>
      <c r="AG18" s="199">
        <v>9443.24749833858</v>
      </c>
      <c r="AH18"/>
      <c r="AI18"/>
      <c r="AJ18"/>
      <c r="AU18"/>
      <c r="AV18"/>
      <c r="AW18"/>
      <c r="AX18"/>
      <c r="AY18"/>
      <c r="AZ18"/>
      <c r="BA18"/>
      <c r="BB18"/>
      <c r="BC18"/>
      <c r="BD18"/>
    </row>
    <row r="19" spans="1:56" ht="15.6" customHeight="1" x14ac:dyDescent="0.25">
      <c r="A19" s="167"/>
      <c r="B19" s="129"/>
      <c r="C19" s="110"/>
      <c r="D19" s="110"/>
      <c r="E19" s="110"/>
      <c r="F19" s="110"/>
      <c r="G19" s="110"/>
      <c r="H19" s="110"/>
      <c r="I19" s="110"/>
      <c r="J19" s="110"/>
      <c r="K19" s="110"/>
      <c r="L19" s="110"/>
      <c r="M19" s="120"/>
      <c r="O19" s="33">
        <v>2018</v>
      </c>
      <c r="P19" s="33">
        <v>48</v>
      </c>
      <c r="Q19" s="33">
        <v>60</v>
      </c>
      <c r="R19" s="34">
        <v>600</v>
      </c>
      <c r="S19" s="2"/>
      <c r="U19" s="198">
        <v>0.79241951199377436</v>
      </c>
      <c r="V19" s="198">
        <v>0.86753627447557635</v>
      </c>
      <c r="W19" s="198">
        <v>7.5116762481801991E-2</v>
      </c>
      <c r="X19" s="199">
        <v>9513.147315047705</v>
      </c>
      <c r="Y19" s="199">
        <v>714.59682731883083</v>
      </c>
      <c r="Z19" s="200">
        <v>3228.434276148766</v>
      </c>
      <c r="AA19" s="206"/>
      <c r="AB19" s="202">
        <v>0.92989658378697071</v>
      </c>
      <c r="AC19" s="198">
        <v>0.98036453674660251</v>
      </c>
      <c r="AD19" s="198">
        <v>5.0467952959631801E-2</v>
      </c>
      <c r="AE19" s="199">
        <v>9008.4876187307891</v>
      </c>
      <c r="AF19" s="199">
        <v>454.63992937953094</v>
      </c>
      <c r="AG19" s="199">
        <v>3217.0635156141479</v>
      </c>
      <c r="AH19"/>
      <c r="AI19"/>
      <c r="AJ19"/>
      <c r="AU19"/>
      <c r="AV19"/>
      <c r="AW19"/>
      <c r="AX19"/>
      <c r="AY19"/>
      <c r="AZ19"/>
      <c r="BA19"/>
      <c r="BB19"/>
      <c r="BC19"/>
      <c r="BD19"/>
    </row>
    <row r="20" spans="1:56" ht="15.6" customHeight="1" x14ac:dyDescent="0.25">
      <c r="A20" s="130"/>
      <c r="B20" s="131"/>
      <c r="C20" s="132"/>
      <c r="D20" s="111"/>
      <c r="E20" s="111"/>
      <c r="F20" s="111"/>
      <c r="G20" s="111"/>
      <c r="H20" s="111"/>
      <c r="I20" s="111"/>
      <c r="J20" s="111"/>
      <c r="K20" s="111"/>
      <c r="L20" s="111"/>
      <c r="M20" s="124"/>
      <c r="O20" s="33">
        <v>2018</v>
      </c>
      <c r="P20" s="33">
        <v>60</v>
      </c>
      <c r="Q20" s="33">
        <v>72</v>
      </c>
      <c r="R20" s="34">
        <v>300</v>
      </c>
      <c r="S20" s="2"/>
      <c r="U20" s="198">
        <v>0.86753627447557635</v>
      </c>
      <c r="V20" s="198">
        <v>0.91547067478093802</v>
      </c>
      <c r="W20" s="198">
        <v>4.7934400305361669E-2</v>
      </c>
      <c r="X20" s="199">
        <v>9513.147315047705</v>
      </c>
      <c r="Y20" s="199">
        <v>456.00701156337323</v>
      </c>
      <c r="Z20" s="200">
        <v>1380.7454441261189</v>
      </c>
      <c r="AA20" s="206"/>
      <c r="AB20" s="202">
        <v>0.98036453674660251</v>
      </c>
      <c r="AC20" s="198">
        <v>0.99535404804345062</v>
      </c>
      <c r="AD20" s="198">
        <v>1.4989511296848113E-2</v>
      </c>
      <c r="AE20" s="199">
        <v>9008.4876187307891</v>
      </c>
      <c r="AF20" s="199">
        <v>135.03282692848151</v>
      </c>
      <c r="AG20" s="199">
        <v>1336.6225464652484</v>
      </c>
      <c r="AH20"/>
      <c r="AI20"/>
      <c r="AJ20"/>
      <c r="AU20"/>
      <c r="AV20"/>
      <c r="AW20"/>
      <c r="AX20"/>
      <c r="AY20"/>
      <c r="AZ20"/>
      <c r="BA20"/>
      <c r="BB20"/>
      <c r="BC20"/>
      <c r="BD20"/>
    </row>
    <row r="21" spans="1:56" ht="15.6" customHeight="1" x14ac:dyDescent="0.25">
      <c r="A21" s="112"/>
      <c r="B21" s="113"/>
      <c r="C21" s="113"/>
      <c r="D21" s="113"/>
      <c r="E21" s="113"/>
      <c r="F21" s="113"/>
      <c r="G21" s="113"/>
      <c r="H21" s="113"/>
      <c r="I21" s="113"/>
      <c r="J21" s="113"/>
      <c r="K21" s="113"/>
      <c r="L21" s="113"/>
      <c r="M21" s="128"/>
      <c r="O21" s="33">
        <v>2018</v>
      </c>
      <c r="P21" s="33">
        <v>72</v>
      </c>
      <c r="Q21" s="33">
        <v>84</v>
      </c>
      <c r="R21" s="34">
        <v>-100</v>
      </c>
      <c r="S21" s="2"/>
      <c r="U21" s="198">
        <v>0.91547067478093802</v>
      </c>
      <c r="V21" s="198">
        <v>0.94605914340924591</v>
      </c>
      <c r="W21" s="198">
        <v>3.0588468628307885E-2</v>
      </c>
      <c r="X21" s="199">
        <v>9513.147315047705</v>
      </c>
      <c r="Y21" s="199">
        <v>290.99260820280813</v>
      </c>
      <c r="Z21" s="200">
        <v>-858.32239475120332</v>
      </c>
      <c r="AA21" s="206"/>
      <c r="AB21" s="202">
        <v>0.99535404804345062</v>
      </c>
      <c r="AC21" s="198">
        <v>0.99905781979284269</v>
      </c>
      <c r="AD21" s="198">
        <v>3.7037717493920708E-3</v>
      </c>
      <c r="AE21" s="199">
        <v>9008.4876187307891</v>
      </c>
      <c r="AF21" s="199">
        <v>33.365381947003343</v>
      </c>
      <c r="AG21" s="199">
        <v>-384.11727132950227</v>
      </c>
      <c r="AH21"/>
      <c r="AI21"/>
      <c r="AJ21"/>
      <c r="AU21"/>
      <c r="AV21"/>
      <c r="AW21"/>
      <c r="AX21"/>
      <c r="AY21"/>
      <c r="AZ21"/>
      <c r="BA21"/>
      <c r="BB21"/>
      <c r="BC21"/>
      <c r="BD21"/>
    </row>
    <row r="22" spans="1:56" ht="15.6" customHeight="1" x14ac:dyDescent="0.25">
      <c r="A22" s="5" t="s">
        <v>18</v>
      </c>
      <c r="B22" s="35" t="s">
        <v>82</v>
      </c>
      <c r="C22" s="35"/>
      <c r="D22" s="35"/>
      <c r="E22" s="35"/>
      <c r="F22" s="35"/>
      <c r="G22" s="35"/>
      <c r="H22" s="35"/>
      <c r="I22" s="35"/>
      <c r="J22" s="35"/>
      <c r="K22" s="35"/>
      <c r="L22" s="35"/>
      <c r="M22" s="14"/>
      <c r="O22" s="33">
        <v>2019</v>
      </c>
      <c r="P22" s="33">
        <v>0</v>
      </c>
      <c r="Q22" s="33">
        <v>12</v>
      </c>
      <c r="R22" s="34">
        <v>700</v>
      </c>
      <c r="S22" s="2"/>
      <c r="T22" s="2"/>
      <c r="U22" s="198">
        <v>0</v>
      </c>
      <c r="V22" s="198">
        <v>0.20116843290381359</v>
      </c>
      <c r="W22" s="198">
        <v>0.20116843290381359</v>
      </c>
      <c r="X22" s="199">
        <v>9721.7750881312186</v>
      </c>
      <c r="Y22" s="199">
        <v>1955.7142595226915</v>
      </c>
      <c r="Z22" s="200">
        <v>3349.2432695616963</v>
      </c>
      <c r="AA22" s="207"/>
      <c r="AB22" s="202">
        <v>0</v>
      </c>
      <c r="AC22" s="198">
        <v>0.12057206292867639</v>
      </c>
      <c r="AD22" s="198">
        <v>0.12057206292867639</v>
      </c>
      <c r="AE22" s="199">
        <v>8941.5419744306746</v>
      </c>
      <c r="AF22" s="199">
        <v>1078.1001616204567</v>
      </c>
      <c r="AG22" s="199">
        <v>3809.9688013997002</v>
      </c>
      <c r="AH22"/>
      <c r="AI22"/>
      <c r="AJ22"/>
      <c r="AU22"/>
      <c r="AV22"/>
      <c r="AW22"/>
      <c r="AX22"/>
      <c r="AY22"/>
      <c r="AZ22"/>
      <c r="BA22"/>
      <c r="BB22"/>
      <c r="BC22"/>
      <c r="BD22"/>
    </row>
    <row r="23" spans="1:56" ht="15.6" customHeight="1" x14ac:dyDescent="0.25">
      <c r="A23" s="10"/>
      <c r="B23" s="10" t="s">
        <v>0</v>
      </c>
      <c r="C23" s="10"/>
      <c r="D23" s="11"/>
      <c r="E23" s="11"/>
      <c r="F23" s="5"/>
      <c r="G23" s="5"/>
      <c r="H23" s="5"/>
      <c r="I23" s="5"/>
      <c r="J23" s="5"/>
      <c r="K23" s="5"/>
      <c r="L23" s="5"/>
      <c r="M23" s="14"/>
      <c r="O23" s="33">
        <v>2019</v>
      </c>
      <c r="P23" s="33">
        <v>12</v>
      </c>
      <c r="Q23" s="33">
        <v>24</v>
      </c>
      <c r="R23" s="34">
        <v>4300</v>
      </c>
      <c r="U23" s="198">
        <v>0.20116843290381359</v>
      </c>
      <c r="V23" s="198">
        <v>0.49024011620542629</v>
      </c>
      <c r="W23" s="198">
        <v>0.2890716833016127</v>
      </c>
      <c r="X23" s="199">
        <v>9721.7750881312186</v>
      </c>
      <c r="Y23" s="199">
        <v>2810.2898894057757</v>
      </c>
      <c r="Z23" s="200">
        <v>31336.194668728767</v>
      </c>
      <c r="AA23" s="207"/>
      <c r="AB23" s="202">
        <v>0.12057206292867639</v>
      </c>
      <c r="AC23" s="198">
        <v>0.50866525790158634</v>
      </c>
      <c r="AD23" s="198">
        <v>0.38809319497290995</v>
      </c>
      <c r="AE23" s="199">
        <v>8941.5419744306746</v>
      </c>
      <c r="AF23" s="199">
        <v>3470.1515928411818</v>
      </c>
      <c r="AG23" s="199">
        <v>31583.2487095018</v>
      </c>
      <c r="AH23"/>
      <c r="AI23"/>
      <c r="AJ23"/>
      <c r="AU23"/>
      <c r="AV23"/>
      <c r="AW23"/>
      <c r="AX23"/>
      <c r="AY23"/>
      <c r="AZ23"/>
      <c r="BA23"/>
      <c r="BB23"/>
      <c r="BC23"/>
      <c r="BD23"/>
    </row>
    <row r="24" spans="1:56" ht="15.6" customHeight="1" x14ac:dyDescent="0.25">
      <c r="A24" s="117"/>
      <c r="B24" s="118"/>
      <c r="C24" s="118"/>
      <c r="D24" s="119"/>
      <c r="E24" s="110"/>
      <c r="F24" s="110"/>
      <c r="G24" s="110"/>
      <c r="H24" s="110"/>
      <c r="I24" s="110"/>
      <c r="J24" s="110"/>
      <c r="K24" s="110"/>
      <c r="L24" s="110"/>
      <c r="M24" s="120"/>
      <c r="O24" s="33">
        <v>2019</v>
      </c>
      <c r="P24" s="33">
        <v>24</v>
      </c>
      <c r="Q24" s="33">
        <v>36</v>
      </c>
      <c r="R24" s="34">
        <v>2200</v>
      </c>
      <c r="U24" s="198">
        <v>0.49024011620542629</v>
      </c>
      <c r="V24" s="198">
        <v>0.67470597078323968</v>
      </c>
      <c r="W24" s="198">
        <v>0.18446585457781339</v>
      </c>
      <c r="X24" s="199">
        <v>9721.7750881312186</v>
      </c>
      <c r="Y24" s="199">
        <v>1793.3355496454224</v>
      </c>
      <c r="Z24" s="200">
        <v>14688.696171121754</v>
      </c>
      <c r="AA24" s="207"/>
      <c r="AB24" s="202">
        <v>0.50866525790158634</v>
      </c>
      <c r="AC24" s="198">
        <v>0.79279944607231867</v>
      </c>
      <c r="AD24" s="198">
        <v>0.28413418817073233</v>
      </c>
      <c r="AE24" s="199">
        <v>8941.5419744306746</v>
      </c>
      <c r="AF24" s="199">
        <v>2540.5977698993865</v>
      </c>
      <c r="AG24" s="199">
        <v>14707.742514669322</v>
      </c>
      <c r="AH24"/>
      <c r="AI24"/>
      <c r="AJ24"/>
      <c r="AU24"/>
      <c r="AV24"/>
      <c r="AW24"/>
      <c r="AX24"/>
      <c r="AY24"/>
      <c r="AZ24"/>
      <c r="BA24"/>
      <c r="BB24"/>
      <c r="BC24"/>
      <c r="BD24"/>
    </row>
    <row r="25" spans="1:56" ht="15.6" customHeight="1" x14ac:dyDescent="0.25">
      <c r="A25" s="121"/>
      <c r="B25" s="122"/>
      <c r="C25" s="122"/>
      <c r="D25" s="123"/>
      <c r="E25" s="111"/>
      <c r="F25" s="111"/>
      <c r="G25" s="111"/>
      <c r="H25" s="111"/>
      <c r="I25" s="111"/>
      <c r="J25" s="111"/>
      <c r="K25" s="111"/>
      <c r="L25" s="111"/>
      <c r="M25" s="124"/>
      <c r="O25" s="33">
        <v>2019</v>
      </c>
      <c r="P25" s="33">
        <v>36</v>
      </c>
      <c r="Q25" s="33">
        <v>48</v>
      </c>
      <c r="R25" s="34">
        <v>1100</v>
      </c>
      <c r="U25" s="198">
        <v>0.67470597078323968</v>
      </c>
      <c r="V25" s="198">
        <v>0.79241951199377436</v>
      </c>
      <c r="W25" s="198">
        <v>0.11771354121053468</v>
      </c>
      <c r="X25" s="199">
        <v>9721.7750881312186</v>
      </c>
      <c r="Y25" s="199">
        <v>1144.3845724762837</v>
      </c>
      <c r="Z25" s="200">
        <v>6602.4999357448487</v>
      </c>
      <c r="AA25" s="207"/>
      <c r="AB25" s="202">
        <v>0.79279944607231867</v>
      </c>
      <c r="AC25" s="198">
        <v>0.92989658378697071</v>
      </c>
      <c r="AD25" s="198">
        <v>0.13709713771465204</v>
      </c>
      <c r="AE25" s="199">
        <v>8941.5419744306746</v>
      </c>
      <c r="AF25" s="199">
        <v>1225.8598114498639</v>
      </c>
      <c r="AG25" s="199">
        <v>6596.67772858633</v>
      </c>
      <c r="AH25"/>
      <c r="AI25"/>
      <c r="AJ25"/>
      <c r="AU25"/>
      <c r="AV25"/>
      <c r="AW25"/>
      <c r="AX25"/>
      <c r="AY25"/>
      <c r="AZ25"/>
      <c r="BA25"/>
      <c r="BB25"/>
      <c r="BC25"/>
      <c r="BD25"/>
    </row>
    <row r="26" spans="1:56" ht="15.6" customHeight="1" x14ac:dyDescent="0.25">
      <c r="A26" s="125"/>
      <c r="B26" s="126"/>
      <c r="C26" s="126"/>
      <c r="D26" s="127"/>
      <c r="E26" s="113"/>
      <c r="F26" s="113"/>
      <c r="G26" s="113"/>
      <c r="H26" s="113"/>
      <c r="I26" s="113"/>
      <c r="J26" s="113"/>
      <c r="K26" s="113"/>
      <c r="L26" s="113"/>
      <c r="M26" s="128"/>
      <c r="O26" s="33">
        <v>2019</v>
      </c>
      <c r="P26" s="33">
        <v>48</v>
      </c>
      <c r="Q26" s="33">
        <v>60</v>
      </c>
      <c r="R26" s="34">
        <v>700</v>
      </c>
      <c r="U26" s="198">
        <v>0.79241951199377436</v>
      </c>
      <c r="V26" s="198">
        <v>0.86753627447557635</v>
      </c>
      <c r="W26" s="198">
        <v>7.5116762481801991E-2</v>
      </c>
      <c r="X26" s="199">
        <v>9721.7750881312186</v>
      </c>
      <c r="Y26" s="199">
        <v>730.26827019665234</v>
      </c>
      <c r="Z26" s="200">
        <v>3885.1201018406864</v>
      </c>
      <c r="AA26" s="207"/>
      <c r="AB26" s="202">
        <v>0.92989658378697071</v>
      </c>
      <c r="AC26" s="198">
        <v>0.98036453674660251</v>
      </c>
      <c r="AD26" s="198">
        <v>5.0467952959631801E-2</v>
      </c>
      <c r="AE26" s="199">
        <v>8941.5419744306746</v>
      </c>
      <c r="AF26" s="199">
        <v>451.26131975214054</v>
      </c>
      <c r="AG26" s="199">
        <v>3827.1712965068928</v>
      </c>
      <c r="AH26"/>
      <c r="AI26"/>
      <c r="AJ26"/>
      <c r="AU26"/>
      <c r="AV26"/>
      <c r="AW26"/>
      <c r="AX26"/>
      <c r="AY26"/>
      <c r="AZ26"/>
      <c r="BA26"/>
      <c r="BB26"/>
      <c r="BC26"/>
      <c r="BD26"/>
    </row>
    <row r="27" spans="1:56" ht="15.6" customHeight="1" x14ac:dyDescent="0.25">
      <c r="A27" s="272" t="s">
        <v>83</v>
      </c>
      <c r="B27" s="272"/>
      <c r="C27" s="272"/>
      <c r="D27" s="272"/>
      <c r="E27" s="272"/>
      <c r="F27" s="272"/>
      <c r="G27" s="272"/>
      <c r="H27" s="272"/>
      <c r="I27" s="272"/>
      <c r="J27" s="272"/>
      <c r="K27" s="272"/>
      <c r="L27" s="272"/>
      <c r="M27" s="14"/>
      <c r="O27" s="33">
        <v>2019</v>
      </c>
      <c r="P27" s="33">
        <v>60</v>
      </c>
      <c r="Q27" s="33">
        <v>72</v>
      </c>
      <c r="R27" s="34">
        <v>-100</v>
      </c>
      <c r="U27" s="198">
        <v>0.86753627447557635</v>
      </c>
      <c r="V27" s="198">
        <v>0.91547067478093802</v>
      </c>
      <c r="W27" s="198">
        <v>4.7934400305361669E-2</v>
      </c>
      <c r="X27" s="199">
        <v>9721.7750881312186</v>
      </c>
      <c r="Y27" s="199">
        <v>466.00745875317455</v>
      </c>
      <c r="Z27" s="200">
        <v>-1080.4276227437399</v>
      </c>
      <c r="AA27" s="207"/>
      <c r="AB27" s="202">
        <v>0.98036453674660251</v>
      </c>
      <c r="AC27" s="198">
        <v>0.99535404804345062</v>
      </c>
      <c r="AD27" s="198">
        <v>1.4989511296848113E-2</v>
      </c>
      <c r="AE27" s="199">
        <v>8941.5419744306746</v>
      </c>
      <c r="AF27" s="199">
        <v>134.02934443697018</v>
      </c>
      <c r="AG27" s="199">
        <v>-623.83522086817652</v>
      </c>
      <c r="AH27"/>
      <c r="AI27"/>
      <c r="AJ27"/>
      <c r="AU27"/>
      <c r="AV27"/>
      <c r="AW27"/>
      <c r="AX27"/>
      <c r="AY27"/>
      <c r="AZ27"/>
      <c r="BA27"/>
      <c r="BB27"/>
      <c r="BC27"/>
      <c r="BD27"/>
    </row>
    <row r="28" spans="1:56" ht="15.6" customHeight="1" x14ac:dyDescent="0.25">
      <c r="A28" s="41"/>
      <c r="B28" s="41"/>
      <c r="C28" s="41"/>
      <c r="D28" s="41"/>
      <c r="E28" s="41"/>
      <c r="F28" s="41"/>
      <c r="G28" s="41"/>
      <c r="H28" s="41"/>
      <c r="I28" s="41"/>
      <c r="J28" s="41"/>
      <c r="K28" s="41"/>
      <c r="L28" s="41"/>
      <c r="M28" s="14"/>
      <c r="O28" s="33">
        <v>2020</v>
      </c>
      <c r="P28" s="33">
        <v>0</v>
      </c>
      <c r="Q28" s="33">
        <v>12</v>
      </c>
      <c r="R28" s="34">
        <v>1300</v>
      </c>
      <c r="U28" s="198">
        <v>0</v>
      </c>
      <c r="V28" s="198">
        <v>0.20116843290381359</v>
      </c>
      <c r="W28" s="198">
        <v>0.20116843290381359</v>
      </c>
      <c r="X28" s="199">
        <v>12794.854032714567</v>
      </c>
      <c r="Y28" s="199">
        <v>2573.920734994229</v>
      </c>
      <c r="Z28" s="200">
        <v>7635.2205361610586</v>
      </c>
      <c r="AA28" s="207"/>
      <c r="AB28" s="202">
        <v>0</v>
      </c>
      <c r="AC28" s="198">
        <v>0.12057206292867639</v>
      </c>
      <c r="AD28" s="198">
        <v>0.12057206292867639</v>
      </c>
      <c r="AE28" s="199">
        <v>11322.318978240486</v>
      </c>
      <c r="AF28" s="199">
        <v>1365.1553563429588</v>
      </c>
      <c r="AG28" s="199">
        <v>8019.5752135644416</v>
      </c>
      <c r="AH28"/>
      <c r="AI28"/>
      <c r="AJ28"/>
      <c r="AU28"/>
      <c r="AV28"/>
      <c r="AW28"/>
      <c r="AX28"/>
      <c r="AY28"/>
      <c r="AZ28"/>
      <c r="BA28"/>
      <c r="BB28"/>
      <c r="BC28"/>
      <c r="BD28"/>
    </row>
    <row r="29" spans="1:56" ht="15.6" customHeight="1" x14ac:dyDescent="0.25">
      <c r="A29" s="5" t="s">
        <v>20</v>
      </c>
      <c r="B29" s="5" t="s">
        <v>255</v>
      </c>
      <c r="C29" s="5"/>
      <c r="D29" s="5"/>
      <c r="E29" s="5"/>
      <c r="F29" s="5"/>
      <c r="G29" s="5"/>
      <c r="H29" s="5"/>
      <c r="I29" s="5"/>
      <c r="J29" s="5"/>
      <c r="K29" s="5"/>
      <c r="L29" s="5"/>
      <c r="M29" s="14"/>
      <c r="O29" s="33">
        <v>2020</v>
      </c>
      <c r="P29" s="33">
        <v>12</v>
      </c>
      <c r="Q29" s="33">
        <v>24</v>
      </c>
      <c r="R29" s="34">
        <v>4700</v>
      </c>
      <c r="U29" s="198">
        <v>0.20116843290381359</v>
      </c>
      <c r="V29" s="198">
        <v>0.49024011620542629</v>
      </c>
      <c r="W29" s="198">
        <v>0.2890716833016127</v>
      </c>
      <c r="X29" s="199">
        <v>12794.854032714567</v>
      </c>
      <c r="Y29" s="199">
        <v>3698.6299928352278</v>
      </c>
      <c r="Z29" s="200">
        <v>34915.243469097091</v>
      </c>
      <c r="AA29" s="207"/>
      <c r="AB29" s="202">
        <v>0.12057206292867639</v>
      </c>
      <c r="AC29" s="198">
        <v>0.50866525790158634</v>
      </c>
      <c r="AD29" s="198">
        <v>0.38809319497290995</v>
      </c>
      <c r="AE29" s="199">
        <v>11322.318978240486</v>
      </c>
      <c r="AF29" s="199">
        <v>4394.1149467677633</v>
      </c>
      <c r="AG29" s="199">
        <v>35029.585692172281</v>
      </c>
      <c r="AH29"/>
      <c r="AI29"/>
      <c r="AJ29"/>
      <c r="AU29"/>
      <c r="AV29"/>
      <c r="AW29"/>
      <c r="AX29"/>
      <c r="AY29"/>
      <c r="AZ29"/>
      <c r="BA29"/>
      <c r="BB29"/>
      <c r="BC29"/>
      <c r="BD29"/>
    </row>
    <row r="30" spans="1:56" ht="15.6" customHeight="1" x14ac:dyDescent="0.25">
      <c r="A30" s="10"/>
      <c r="B30" s="10" t="s">
        <v>0</v>
      </c>
      <c r="C30" s="10"/>
      <c r="D30" s="11"/>
      <c r="E30" s="11"/>
      <c r="F30" s="5"/>
      <c r="G30" s="5"/>
      <c r="H30" s="5"/>
      <c r="I30" s="5"/>
      <c r="J30" s="5"/>
      <c r="K30" s="5"/>
      <c r="L30" s="5"/>
      <c r="M30" s="14"/>
      <c r="O30" s="33">
        <v>2020</v>
      </c>
      <c r="P30" s="33">
        <v>24</v>
      </c>
      <c r="Q30" s="33">
        <v>36</v>
      </c>
      <c r="R30" s="34">
        <v>3300</v>
      </c>
      <c r="U30" s="198">
        <v>0.49024011620542629</v>
      </c>
      <c r="V30" s="198">
        <v>0.67470597078323968</v>
      </c>
      <c r="W30" s="198">
        <v>0.18446585457781339</v>
      </c>
      <c r="X30" s="199">
        <v>12794.854032714567</v>
      </c>
      <c r="Y30" s="199">
        <v>2360.2136833430745</v>
      </c>
      <c r="Z30" s="200">
        <v>23269.26086110076</v>
      </c>
      <c r="AA30" s="207"/>
      <c r="AB30" s="202">
        <v>0.50866525790158634</v>
      </c>
      <c r="AC30" s="198">
        <v>0.79279944607231867</v>
      </c>
      <c r="AD30" s="198">
        <v>0.28413418817073233</v>
      </c>
      <c r="AE30" s="199">
        <v>11322.318978240486</v>
      </c>
      <c r="AF30" s="199">
        <v>3217.0579110924359</v>
      </c>
      <c r="AG30" s="199">
        <v>23434.476433485484</v>
      </c>
      <c r="AH30"/>
      <c r="AI30"/>
      <c r="AJ30"/>
    </row>
    <row r="31" spans="1:56" ht="15.6" customHeight="1" x14ac:dyDescent="0.25">
      <c r="A31" s="261"/>
      <c r="B31" s="262"/>
      <c r="C31" s="262"/>
      <c r="D31" s="262"/>
      <c r="E31" s="262"/>
      <c r="F31" s="262"/>
      <c r="G31" s="262"/>
      <c r="H31" s="262"/>
      <c r="I31" s="262"/>
      <c r="J31" s="262"/>
      <c r="K31" s="262"/>
      <c r="L31" s="262"/>
      <c r="M31" s="263"/>
      <c r="O31" s="33">
        <v>2020</v>
      </c>
      <c r="P31" s="33">
        <v>36</v>
      </c>
      <c r="Q31" s="33">
        <v>48</v>
      </c>
      <c r="R31" s="34">
        <v>1300</v>
      </c>
      <c r="U31" s="198">
        <v>0.67470597078323968</v>
      </c>
      <c r="V31" s="198">
        <v>0.79241951199377436</v>
      </c>
      <c r="W31" s="198">
        <v>0.11771354121053468</v>
      </c>
      <c r="X31" s="199">
        <v>12794.854032714567</v>
      </c>
      <c r="Y31" s="199">
        <v>1506.127577462722</v>
      </c>
      <c r="Z31" s="200">
        <v>8006.3586753686131</v>
      </c>
      <c r="AA31" s="207"/>
      <c r="AB31" s="202">
        <v>0.79279944607231867</v>
      </c>
      <c r="AC31" s="198">
        <v>0.92989658378697071</v>
      </c>
      <c r="AD31" s="198">
        <v>0.13709713771465204</v>
      </c>
      <c r="AE31" s="199">
        <v>11322.318978240486</v>
      </c>
      <c r="AF31" s="199">
        <v>1552.2575242090543</v>
      </c>
      <c r="AG31" s="199">
        <v>7999.4477785738154</v>
      </c>
      <c r="AH31"/>
      <c r="AI31"/>
      <c r="AJ31"/>
    </row>
    <row r="32" spans="1:56" ht="15.6" customHeight="1" x14ac:dyDescent="0.25">
      <c r="A32" s="264"/>
      <c r="B32" s="265"/>
      <c r="C32" s="265"/>
      <c r="D32" s="265"/>
      <c r="E32" s="265"/>
      <c r="F32" s="265"/>
      <c r="G32" s="265"/>
      <c r="H32" s="265"/>
      <c r="I32" s="265"/>
      <c r="J32" s="265"/>
      <c r="K32" s="265"/>
      <c r="L32" s="265"/>
      <c r="M32" s="266"/>
      <c r="O32" s="33">
        <v>2020</v>
      </c>
      <c r="P32" s="33">
        <v>48</v>
      </c>
      <c r="Q32" s="33">
        <v>60</v>
      </c>
      <c r="R32" s="34">
        <v>500</v>
      </c>
      <c r="U32" s="198">
        <v>0.79241951199377436</v>
      </c>
      <c r="V32" s="198">
        <v>0.86753627447557635</v>
      </c>
      <c r="W32" s="198">
        <v>7.5116762481801991E-2</v>
      </c>
      <c r="X32" s="199">
        <v>12794.854032714567</v>
      </c>
      <c r="Y32" s="199">
        <v>961.10801136474652</v>
      </c>
      <c r="Z32" s="200">
        <v>2472.9353873426917</v>
      </c>
      <c r="AA32" s="207"/>
      <c r="AB32" s="202">
        <v>0.92989658378697071</v>
      </c>
      <c r="AC32" s="198">
        <v>0.98036453674660251</v>
      </c>
      <c r="AD32" s="198">
        <v>5.0467952959631801E-2</v>
      </c>
      <c r="AE32" s="199">
        <v>11322.318978240486</v>
      </c>
      <c r="AF32" s="199">
        <v>571.41426158778722</v>
      </c>
      <c r="AG32" s="199">
        <v>2602.6429626681029</v>
      </c>
      <c r="AH32"/>
      <c r="AI32"/>
      <c r="AJ32"/>
    </row>
    <row r="33" spans="1:42" ht="15.6" customHeight="1" x14ac:dyDescent="0.25">
      <c r="A33" s="267"/>
      <c r="B33" s="268"/>
      <c r="C33" s="268"/>
      <c r="D33" s="268"/>
      <c r="E33" s="268"/>
      <c r="F33" s="268"/>
      <c r="G33" s="268"/>
      <c r="H33" s="268"/>
      <c r="I33" s="268"/>
      <c r="J33" s="268"/>
      <c r="K33" s="268"/>
      <c r="L33" s="268"/>
      <c r="M33" s="269"/>
      <c r="O33" s="33">
        <v>2021</v>
      </c>
      <c r="P33" s="33">
        <v>0</v>
      </c>
      <c r="Q33" s="33">
        <v>12</v>
      </c>
      <c r="R33" s="34">
        <v>1500</v>
      </c>
      <c r="U33" s="198">
        <v>0</v>
      </c>
      <c r="V33" s="198">
        <v>0.20116843290381359</v>
      </c>
      <c r="W33" s="198">
        <v>0.20116843290381359</v>
      </c>
      <c r="X33" s="199">
        <v>14891.102277770146</v>
      </c>
      <c r="Y33" s="199">
        <v>2995.6197094294293</v>
      </c>
      <c r="Z33" s="200">
        <v>9011.7398962904481</v>
      </c>
      <c r="AA33" s="207"/>
      <c r="AB33" s="202">
        <v>0</v>
      </c>
      <c r="AC33" s="198">
        <v>0.12057206292867639</v>
      </c>
      <c r="AD33" s="198">
        <v>0.12057206292867639</v>
      </c>
      <c r="AE33" s="199">
        <v>12689.583127561262</v>
      </c>
      <c r="AF33" s="199">
        <v>1530.0092153949868</v>
      </c>
      <c r="AG33" s="199">
        <v>9469.534340858494</v>
      </c>
      <c r="AH33"/>
      <c r="AI33"/>
      <c r="AJ33"/>
    </row>
    <row r="34" spans="1:42" ht="15.6" customHeight="1" x14ac:dyDescent="0.25">
      <c r="A34" s="5" t="s">
        <v>36</v>
      </c>
      <c r="B34" s="5" t="s">
        <v>84</v>
      </c>
      <c r="C34" s="5"/>
      <c r="D34" s="5"/>
      <c r="E34" s="5"/>
      <c r="F34" s="5"/>
      <c r="G34" s="5"/>
      <c r="H34" s="5"/>
      <c r="I34" s="5"/>
      <c r="J34" s="5"/>
      <c r="K34" s="5"/>
      <c r="L34" s="5"/>
      <c r="M34" s="14"/>
      <c r="O34" s="33">
        <v>2021</v>
      </c>
      <c r="P34" s="33">
        <v>12</v>
      </c>
      <c r="Q34" s="33">
        <v>24</v>
      </c>
      <c r="R34" s="34">
        <v>5300</v>
      </c>
      <c r="U34" s="198">
        <v>0.20116843290381359</v>
      </c>
      <c r="V34" s="198">
        <v>0.49024011620542629</v>
      </c>
      <c r="W34" s="198">
        <v>0.2890716833016127</v>
      </c>
      <c r="X34" s="199">
        <v>14891.102277770146</v>
      </c>
      <c r="Y34" s="199">
        <v>4304.5960016514955</v>
      </c>
      <c r="Z34" s="200">
        <v>40042.828411265036</v>
      </c>
      <c r="AA34" s="207"/>
      <c r="AB34" s="202">
        <v>0.12057206292867639</v>
      </c>
      <c r="AC34" s="198">
        <v>0.50866525790158634</v>
      </c>
      <c r="AD34" s="198">
        <v>0.38809319497290995</v>
      </c>
      <c r="AE34" s="199">
        <v>12689.583127561262</v>
      </c>
      <c r="AF34" s="199">
        <v>4924.7408588495809</v>
      </c>
      <c r="AG34" s="199">
        <v>40136.001895216083</v>
      </c>
      <c r="AH34"/>
      <c r="AI34"/>
      <c r="AJ34"/>
    </row>
    <row r="35" spans="1:42" ht="15.6" customHeight="1" x14ac:dyDescent="0.25">
      <c r="A35" s="10"/>
      <c r="B35" s="10" t="s">
        <v>0</v>
      </c>
      <c r="C35" s="10"/>
      <c r="D35" s="11"/>
      <c r="E35" s="11"/>
      <c r="F35" s="5"/>
      <c r="G35" s="5"/>
      <c r="H35" s="5"/>
      <c r="I35" s="5"/>
      <c r="J35" s="5"/>
      <c r="K35" s="5"/>
      <c r="L35" s="5"/>
      <c r="M35" s="14"/>
      <c r="O35" s="33">
        <v>2021</v>
      </c>
      <c r="P35" s="33">
        <v>24</v>
      </c>
      <c r="Q35" s="33">
        <v>36</v>
      </c>
      <c r="R35" s="34">
        <v>4000</v>
      </c>
      <c r="S35" s="2"/>
      <c r="T35" s="2"/>
      <c r="U35" s="198">
        <v>0.49024011620542629</v>
      </c>
      <c r="V35" s="198">
        <v>0.67470597078323968</v>
      </c>
      <c r="W35" s="198">
        <v>0.18446585457781339</v>
      </c>
      <c r="X35" s="199">
        <v>14891.102277770146</v>
      </c>
      <c r="Y35" s="199">
        <v>2746.8999072744932</v>
      </c>
      <c r="Z35" s="200">
        <v>28926.013086034021</v>
      </c>
      <c r="AA35" s="207"/>
      <c r="AB35" s="202">
        <v>0.50866525790158634</v>
      </c>
      <c r="AC35" s="198">
        <v>0.79279944607231867</v>
      </c>
      <c r="AD35" s="198">
        <v>0.28413418817073233</v>
      </c>
      <c r="AE35" s="199">
        <v>12689.583127561262</v>
      </c>
      <c r="AF35" s="199">
        <v>3605.5444001746414</v>
      </c>
      <c r="AG35" s="199">
        <v>29155.367803221008</v>
      </c>
      <c r="AH35"/>
      <c r="AI35"/>
      <c r="AJ35"/>
    </row>
    <row r="36" spans="1:42" ht="15.6" customHeight="1" x14ac:dyDescent="0.25">
      <c r="A36" s="252"/>
      <c r="B36" s="253"/>
      <c r="C36" s="253"/>
      <c r="D36" s="253"/>
      <c r="E36" s="253"/>
      <c r="F36" s="253"/>
      <c r="G36" s="253"/>
      <c r="H36" s="253"/>
      <c r="I36" s="253"/>
      <c r="J36" s="253"/>
      <c r="K36" s="253"/>
      <c r="L36" s="253"/>
      <c r="M36" s="254"/>
      <c r="O36" s="33">
        <v>2021</v>
      </c>
      <c r="P36" s="33">
        <v>36</v>
      </c>
      <c r="Q36" s="33">
        <v>48</v>
      </c>
      <c r="R36" s="34">
        <v>1000</v>
      </c>
      <c r="S36" s="72"/>
      <c r="T36" s="2"/>
      <c r="U36" s="198">
        <v>0.67470597078323968</v>
      </c>
      <c r="V36" s="198">
        <v>0.79241951199377436</v>
      </c>
      <c r="W36" s="198">
        <v>0.11771354121053468</v>
      </c>
      <c r="X36" s="199">
        <v>14891.102277770146</v>
      </c>
      <c r="Y36" s="199">
        <v>1752.8843816445828</v>
      </c>
      <c r="Z36" s="200">
        <v>5716.1335465348584</v>
      </c>
      <c r="AA36" s="207"/>
      <c r="AB36" s="202">
        <v>0.79279944607231867</v>
      </c>
      <c r="AC36" s="198">
        <v>0.92989658378697071</v>
      </c>
      <c r="AD36" s="198">
        <v>0.13709713771465204</v>
      </c>
      <c r="AE36" s="199">
        <v>12689.583127561262</v>
      </c>
      <c r="AF36" s="199">
        <v>1739.7055255807913</v>
      </c>
      <c r="AG36" s="199">
        <v>5721.7656141334282</v>
      </c>
      <c r="AH36"/>
      <c r="AI36"/>
      <c r="AJ36"/>
    </row>
    <row r="37" spans="1:42" ht="15.6" customHeight="1" x14ac:dyDescent="0.25">
      <c r="A37" s="255"/>
      <c r="B37" s="256"/>
      <c r="C37" s="256"/>
      <c r="D37" s="256"/>
      <c r="E37" s="256"/>
      <c r="F37" s="256"/>
      <c r="G37" s="256"/>
      <c r="H37" s="256"/>
      <c r="I37" s="256"/>
      <c r="J37" s="256"/>
      <c r="K37" s="256"/>
      <c r="L37" s="256"/>
      <c r="M37" s="257"/>
      <c r="O37" s="33">
        <v>2022</v>
      </c>
      <c r="P37" s="33">
        <v>0</v>
      </c>
      <c r="Q37" s="33">
        <v>12</v>
      </c>
      <c r="R37" s="34">
        <v>1200</v>
      </c>
      <c r="U37" s="198">
        <v>0</v>
      </c>
      <c r="V37" s="198">
        <v>0.20116843290381359</v>
      </c>
      <c r="W37" s="198">
        <v>0.20116843290381359</v>
      </c>
      <c r="X37" s="199">
        <v>15710.547199834138</v>
      </c>
      <c r="Y37" s="199">
        <v>3160.4661602520305</v>
      </c>
      <c r="Z37" s="200">
        <v>6509.7036174697969</v>
      </c>
      <c r="AA37" s="207"/>
      <c r="AB37" s="202">
        <v>0</v>
      </c>
      <c r="AC37" s="198">
        <v>0.12057206292867639</v>
      </c>
      <c r="AD37" s="198">
        <v>0.12057206292867639</v>
      </c>
      <c r="AE37" s="199">
        <v>13370.342338802637</v>
      </c>
      <c r="AF37" s="199">
        <v>1612.0897578520578</v>
      </c>
      <c r="AG37" s="199">
        <v>7250.2541652272685</v>
      </c>
      <c r="AH37"/>
      <c r="AI37"/>
      <c r="AJ37"/>
    </row>
    <row r="38" spans="1:42" ht="15.6" customHeight="1" x14ac:dyDescent="0.25">
      <c r="A38" s="258"/>
      <c r="B38" s="259"/>
      <c r="C38" s="259"/>
      <c r="D38" s="259"/>
      <c r="E38" s="259"/>
      <c r="F38" s="259"/>
      <c r="G38" s="259"/>
      <c r="H38" s="259"/>
      <c r="I38" s="259"/>
      <c r="J38" s="259"/>
      <c r="K38" s="259"/>
      <c r="L38" s="259"/>
      <c r="M38" s="260"/>
      <c r="O38" s="33">
        <v>2022</v>
      </c>
      <c r="P38" s="33">
        <v>12</v>
      </c>
      <c r="Q38" s="33">
        <v>24</v>
      </c>
      <c r="R38" s="34">
        <v>6100</v>
      </c>
      <c r="U38" s="198">
        <v>0.20116843290381359</v>
      </c>
      <c r="V38" s="198">
        <v>0.49024011620542629</v>
      </c>
      <c r="W38" s="198">
        <v>0.2890716833016127</v>
      </c>
      <c r="X38" s="199">
        <v>15710.547199834138</v>
      </c>
      <c r="Y38" s="199">
        <v>4541.4743246454918</v>
      </c>
      <c r="Z38" s="200">
        <v>46826.668249876006</v>
      </c>
      <c r="AA38" s="207"/>
      <c r="AB38" s="202">
        <v>0.12057206292867639</v>
      </c>
      <c r="AC38" s="198">
        <v>0.50866525790158634</v>
      </c>
      <c r="AD38" s="198">
        <v>0.38809319497290995</v>
      </c>
      <c r="AE38" s="199">
        <v>13370.342338802637</v>
      </c>
      <c r="AF38" s="199">
        <v>5188.9388761474847</v>
      </c>
      <c r="AG38" s="199">
        <v>46992.196572590765</v>
      </c>
      <c r="AH38"/>
      <c r="AI38"/>
      <c r="AJ38"/>
    </row>
    <row r="39" spans="1:42" ht="15.6" customHeight="1" x14ac:dyDescent="0.25">
      <c r="O39" s="33">
        <v>2022</v>
      </c>
      <c r="P39" s="33">
        <v>24</v>
      </c>
      <c r="Q39" s="33">
        <v>36</v>
      </c>
      <c r="R39" s="34">
        <v>3300</v>
      </c>
      <c r="U39" s="198">
        <v>0.49024011620542629</v>
      </c>
      <c r="V39" s="198">
        <v>0.67470597078323968</v>
      </c>
      <c r="W39" s="198">
        <v>0.18446585457781339</v>
      </c>
      <c r="X39" s="199">
        <v>15710.547199834138</v>
      </c>
      <c r="Y39" s="199">
        <v>2898.0595151024777</v>
      </c>
      <c r="Z39" s="200">
        <v>23408.869460528338</v>
      </c>
      <c r="AA39" s="207"/>
      <c r="AB39" s="202">
        <v>0.50866525790158634</v>
      </c>
      <c r="AC39" s="198">
        <v>0.79279944607231867</v>
      </c>
      <c r="AD39" s="198">
        <v>0.28413418817073233</v>
      </c>
      <c r="AE39" s="199">
        <v>13370.342338802637</v>
      </c>
      <c r="AF39" s="199">
        <v>3798.9713660004577</v>
      </c>
      <c r="AG39" s="199">
        <v>23401.231166511443</v>
      </c>
      <c r="AH39"/>
      <c r="AI39"/>
      <c r="AJ39"/>
    </row>
    <row r="40" spans="1:42" ht="15.6" customHeight="1" x14ac:dyDescent="0.25">
      <c r="O40" s="33">
        <v>2023</v>
      </c>
      <c r="P40" s="33">
        <v>0</v>
      </c>
      <c r="Q40" s="33">
        <v>12</v>
      </c>
      <c r="R40" s="34">
        <v>700</v>
      </c>
      <c r="U40" s="198">
        <v>0</v>
      </c>
      <c r="V40" s="198">
        <v>0.20116843290381359</v>
      </c>
      <c r="W40" s="198">
        <v>0.20116843290381359</v>
      </c>
      <c r="X40" s="199">
        <v>11422.973793628551</v>
      </c>
      <c r="Y40" s="199">
        <v>2297.9417371655863</v>
      </c>
      <c r="Z40" s="200">
        <v>3119.896635895826</v>
      </c>
      <c r="AA40" s="207"/>
      <c r="AB40" s="202">
        <v>0</v>
      </c>
      <c r="AC40" s="198">
        <v>0.12057206292867639</v>
      </c>
      <c r="AD40" s="198">
        <v>0.12057206292867639</v>
      </c>
      <c r="AE40" s="199">
        <v>11009.204802195192</v>
      </c>
      <c r="AF40" s="199">
        <v>1327.4025342049651</v>
      </c>
      <c r="AG40" s="199">
        <v>3706.2829966966428</v>
      </c>
      <c r="AH40"/>
      <c r="AI40"/>
      <c r="AJ40"/>
    </row>
    <row r="41" spans="1:42" ht="15.6" customHeight="1" x14ac:dyDescent="0.25">
      <c r="O41" s="33">
        <v>2023</v>
      </c>
      <c r="P41" s="33">
        <v>12</v>
      </c>
      <c r="Q41" s="33">
        <v>24</v>
      </c>
      <c r="R41" s="34">
        <v>4900</v>
      </c>
      <c r="U41" s="198">
        <v>0.20116843290381359</v>
      </c>
      <c r="V41" s="198">
        <v>0.49024011620542629</v>
      </c>
      <c r="W41" s="198">
        <v>0.2890716833016127</v>
      </c>
      <c r="X41" s="199">
        <v>11422.973793628551</v>
      </c>
      <c r="Y41" s="199">
        <v>3302.0582628344141</v>
      </c>
      <c r="Z41" s="200">
        <v>36399.217955437147</v>
      </c>
      <c r="AA41" s="207"/>
      <c r="AB41" s="202">
        <v>0.12057206292867639</v>
      </c>
      <c r="AC41" s="198">
        <v>0.50866525790158634</v>
      </c>
      <c r="AD41" s="198">
        <v>0.38809319497290995</v>
      </c>
      <c r="AE41" s="199">
        <v>11009.204802195192</v>
      </c>
      <c r="AF41" s="199">
        <v>4272.5974657950355</v>
      </c>
      <c r="AG41" s="199">
        <v>36691.29094692877</v>
      </c>
      <c r="AH41"/>
      <c r="AI41"/>
      <c r="AJ41"/>
    </row>
    <row r="42" spans="1:42" ht="15.6" customHeight="1" x14ac:dyDescent="0.25">
      <c r="O42" s="33">
        <v>2024</v>
      </c>
      <c r="P42" s="33">
        <v>0</v>
      </c>
      <c r="Q42" s="33">
        <v>12</v>
      </c>
      <c r="R42" s="34">
        <v>2200</v>
      </c>
      <c r="U42" s="198">
        <v>0</v>
      </c>
      <c r="V42" s="198">
        <v>0.20116843290381359</v>
      </c>
      <c r="W42" s="198">
        <v>0.20116843290381359</v>
      </c>
      <c r="X42" s="199">
        <v>10936.109449398084</v>
      </c>
      <c r="Y42" s="199">
        <v>2200</v>
      </c>
      <c r="Z42" s="200">
        <v>14731.667806562094</v>
      </c>
      <c r="AA42" s="207"/>
      <c r="AB42" s="202">
        <v>0</v>
      </c>
      <c r="AC42" s="198">
        <v>0.12057206292867639</v>
      </c>
      <c r="AD42" s="198">
        <v>0.12057206292867639</v>
      </c>
      <c r="AE42" s="199">
        <v>18246.34949890005</v>
      </c>
      <c r="AF42" s="199">
        <v>2200</v>
      </c>
      <c r="AG42" s="199">
        <v>14731.667806562094</v>
      </c>
      <c r="AH42"/>
      <c r="AI42"/>
      <c r="AJ42"/>
    </row>
    <row r="43" spans="1:42" ht="15.6" customHeight="1" x14ac:dyDescent="0.25">
      <c r="O43" s="74"/>
      <c r="P43" s="74"/>
      <c r="U43" s="33"/>
      <c r="V43" s="33"/>
      <c r="W43" s="33"/>
      <c r="X43" s="212"/>
      <c r="Y43" s="212"/>
      <c r="Z43" s="213"/>
      <c r="AA43" s="207"/>
      <c r="AB43" s="203"/>
      <c r="AC43" s="33"/>
      <c r="AD43" s="33"/>
      <c r="AE43" s="199"/>
      <c r="AF43" s="199"/>
      <c r="AG43" s="199"/>
      <c r="AH43"/>
      <c r="AI43"/>
      <c r="AJ43"/>
    </row>
    <row r="44" spans="1:42" ht="15.6" customHeight="1" x14ac:dyDescent="0.25">
      <c r="O44" s="74"/>
      <c r="P44" s="74"/>
      <c r="U44" s="32" t="s">
        <v>77</v>
      </c>
      <c r="V44" s="198">
        <v>1</v>
      </c>
      <c r="W44" s="201"/>
      <c r="X44" s="33"/>
      <c r="Y44" s="33"/>
      <c r="Z44" s="33"/>
      <c r="AA44" s="210"/>
      <c r="AB44" s="178" t="s">
        <v>77</v>
      </c>
      <c r="AC44" s="198">
        <v>1.5568273730908726</v>
      </c>
      <c r="AD44" s="33"/>
      <c r="AE44" s="33"/>
      <c r="AF44" s="33"/>
      <c r="AG44" s="33"/>
      <c r="AH44"/>
      <c r="AI44"/>
      <c r="AJ44"/>
    </row>
    <row r="45" spans="1:42" ht="15.6" customHeight="1" x14ac:dyDescent="0.25">
      <c r="O45" s="74"/>
      <c r="P45" s="74"/>
      <c r="U45" s="32" t="s">
        <v>78</v>
      </c>
      <c r="V45" s="198">
        <v>26.713544773536647</v>
      </c>
      <c r="W45" s="201"/>
      <c r="X45" s="33"/>
      <c r="Y45" s="33"/>
      <c r="Z45" s="33"/>
      <c r="AA45" s="210"/>
      <c r="AB45" s="178" t="s">
        <v>78</v>
      </c>
      <c r="AC45" s="198">
        <v>22.4164455739791</v>
      </c>
      <c r="AD45" s="33"/>
      <c r="AE45" s="33"/>
      <c r="AF45" s="33"/>
      <c r="AG45" s="33"/>
      <c r="AH45"/>
      <c r="AI45"/>
      <c r="AJ45"/>
      <c r="AP45"/>
    </row>
    <row r="46" spans="1:42" ht="31.5" x14ac:dyDescent="0.25">
      <c r="O46" s="74"/>
      <c r="P46" s="74"/>
      <c r="U46" s="32" t="s">
        <v>76</v>
      </c>
      <c r="V46" s="31" t="s">
        <v>242</v>
      </c>
      <c r="W46" s="177" t="s">
        <v>75</v>
      </c>
      <c r="X46" s="33"/>
      <c r="Y46" s="41"/>
      <c r="Z46" s="214"/>
      <c r="AA46" s="210"/>
      <c r="AB46" s="178" t="s">
        <v>76</v>
      </c>
      <c r="AC46" s="31" t="s">
        <v>242</v>
      </c>
      <c r="AD46" s="32" t="s">
        <v>75</v>
      </c>
      <c r="AE46" s="33"/>
      <c r="AF46" s="41"/>
      <c r="AG46" s="214"/>
      <c r="AH46"/>
      <c r="AI46"/>
      <c r="AJ46"/>
      <c r="AP46"/>
    </row>
    <row r="47" spans="1:42" ht="15.6" customHeight="1" x14ac:dyDescent="0.25">
      <c r="O47" s="74"/>
      <c r="P47" s="74"/>
      <c r="U47" s="33">
        <v>2017</v>
      </c>
      <c r="V47" s="198">
        <v>0.96557862017466856</v>
      </c>
      <c r="W47" s="200">
        <v>9527.9657272607838</v>
      </c>
      <c r="X47" s="33"/>
      <c r="Y47" s="41"/>
      <c r="Z47" s="214"/>
      <c r="AA47" s="210"/>
      <c r="AB47" s="203">
        <v>2017</v>
      </c>
      <c r="AC47" s="198">
        <v>0.99983441165105469</v>
      </c>
      <c r="AD47" s="199">
        <v>9201.5236651114865</v>
      </c>
      <c r="AE47" s="33"/>
      <c r="AF47" s="41"/>
      <c r="AG47" s="214"/>
      <c r="AH47"/>
      <c r="AI47"/>
      <c r="AJ47"/>
    </row>
    <row r="48" spans="1:42" ht="15.6" customHeight="1" x14ac:dyDescent="0.25">
      <c r="O48" s="74"/>
      <c r="P48" s="74"/>
      <c r="U48" s="33">
        <v>2018</v>
      </c>
      <c r="V48" s="198">
        <v>0.94605914340924591</v>
      </c>
      <c r="W48" s="200">
        <v>9513.147315047705</v>
      </c>
      <c r="X48" s="33"/>
      <c r="Y48" s="41"/>
      <c r="Z48" s="214"/>
      <c r="AA48" s="210"/>
      <c r="AB48" s="203">
        <v>2018</v>
      </c>
      <c r="AC48" s="198">
        <v>0.99905781979284269</v>
      </c>
      <c r="AD48" s="199">
        <v>9008.4876187307891</v>
      </c>
      <c r="AE48" s="33"/>
      <c r="AF48" s="41"/>
      <c r="AG48" s="214"/>
      <c r="AH48"/>
      <c r="AI48"/>
      <c r="AJ48"/>
    </row>
    <row r="49" spans="15:36" ht="15.6" customHeight="1" x14ac:dyDescent="0.25">
      <c r="O49" s="74"/>
      <c r="P49" s="74"/>
      <c r="U49" s="33">
        <v>2019</v>
      </c>
      <c r="V49" s="198">
        <v>0.91547067478093802</v>
      </c>
      <c r="W49" s="200">
        <v>9721.7750881312186</v>
      </c>
      <c r="X49" s="33"/>
      <c r="Y49" s="41"/>
      <c r="Z49" s="214"/>
      <c r="AA49" s="210"/>
      <c r="AB49" s="203">
        <v>2019</v>
      </c>
      <c r="AC49" s="198">
        <v>0.99535404804345062</v>
      </c>
      <c r="AD49" s="199">
        <v>8941.5419744306746</v>
      </c>
      <c r="AE49" s="33"/>
      <c r="AF49" s="41"/>
      <c r="AG49" s="214"/>
      <c r="AH49"/>
      <c r="AI49"/>
      <c r="AJ49"/>
    </row>
    <row r="50" spans="15:36" ht="15.6" customHeight="1" x14ac:dyDescent="0.25">
      <c r="O50" s="74"/>
      <c r="P50" s="74"/>
      <c r="U50" s="33">
        <v>2020</v>
      </c>
      <c r="V50" s="198">
        <v>0.86753627447557635</v>
      </c>
      <c r="W50" s="200">
        <v>12794.854032714567</v>
      </c>
      <c r="X50" s="33"/>
      <c r="Y50" s="41"/>
      <c r="Z50" s="214"/>
      <c r="AA50" s="210"/>
      <c r="AB50" s="203">
        <v>2020</v>
      </c>
      <c r="AC50" s="198">
        <v>0.98036453674660251</v>
      </c>
      <c r="AD50" s="199">
        <v>11322.318978240486</v>
      </c>
      <c r="AE50" s="33"/>
      <c r="AF50" s="41"/>
      <c r="AG50" s="214"/>
      <c r="AH50"/>
      <c r="AI50"/>
      <c r="AJ50"/>
    </row>
    <row r="51" spans="15:36" ht="15.6" customHeight="1" x14ac:dyDescent="0.25">
      <c r="O51" s="74"/>
      <c r="P51" s="74"/>
      <c r="U51" s="33">
        <v>2021</v>
      </c>
      <c r="V51" s="198">
        <v>0.79241951199377436</v>
      </c>
      <c r="W51" s="200">
        <v>14891.102277770146</v>
      </c>
      <c r="X51" s="33"/>
      <c r="Y51" s="41"/>
      <c r="Z51" s="214"/>
      <c r="AA51" s="210"/>
      <c r="AB51" s="203">
        <v>2021</v>
      </c>
      <c r="AC51" s="198">
        <v>0.92989658378697071</v>
      </c>
      <c r="AD51" s="199">
        <v>12689.583127561262</v>
      </c>
      <c r="AE51" s="33"/>
      <c r="AF51" s="41"/>
      <c r="AG51" s="214"/>
      <c r="AH51"/>
      <c r="AI51"/>
      <c r="AJ51"/>
    </row>
    <row r="52" spans="15:36" ht="15.6" customHeight="1" x14ac:dyDescent="0.25">
      <c r="O52" s="74"/>
      <c r="P52" s="74"/>
      <c r="U52" s="33">
        <v>2022</v>
      </c>
      <c r="V52" s="198">
        <v>0.67470597078323968</v>
      </c>
      <c r="W52" s="200">
        <v>15710.547199834138</v>
      </c>
      <c r="X52" s="33"/>
      <c r="Y52" s="41"/>
      <c r="Z52" s="214"/>
      <c r="AA52" s="210"/>
      <c r="AB52" s="203">
        <v>2022</v>
      </c>
      <c r="AC52" s="198">
        <v>0.79279944607231867</v>
      </c>
      <c r="AD52" s="199">
        <v>13370.342338802637</v>
      </c>
      <c r="AE52" s="33"/>
      <c r="AF52" s="41"/>
      <c r="AG52" s="214"/>
      <c r="AH52"/>
      <c r="AI52"/>
      <c r="AJ52"/>
    </row>
    <row r="53" spans="15:36" ht="15.6" customHeight="1" x14ac:dyDescent="0.25">
      <c r="O53" s="74"/>
      <c r="P53" s="74"/>
      <c r="U53" s="33">
        <v>2023</v>
      </c>
      <c r="V53" s="198">
        <v>0.49024011620542629</v>
      </c>
      <c r="W53" s="200">
        <v>11422.973793628551</v>
      </c>
      <c r="X53" s="33"/>
      <c r="Y53" s="41"/>
      <c r="Z53" s="214"/>
      <c r="AA53" s="210"/>
      <c r="AB53" s="203">
        <v>2023</v>
      </c>
      <c r="AC53" s="198">
        <v>0.50866525790158634</v>
      </c>
      <c r="AD53" s="199">
        <v>11009.204802195192</v>
      </c>
      <c r="AE53" s="33"/>
      <c r="AF53" s="41"/>
      <c r="AG53" s="214"/>
      <c r="AH53"/>
      <c r="AI53"/>
      <c r="AJ53"/>
    </row>
    <row r="54" spans="15:36" ht="15.6" customHeight="1" x14ac:dyDescent="0.25">
      <c r="O54" s="74"/>
      <c r="P54" s="74"/>
      <c r="U54" s="33">
        <v>2024</v>
      </c>
      <c r="V54" s="198">
        <v>0.20116843290381359</v>
      </c>
      <c r="W54" s="200">
        <v>10936.109449398084</v>
      </c>
      <c r="X54" s="33"/>
      <c r="Y54" s="215"/>
      <c r="Z54" s="216"/>
      <c r="AA54" s="211"/>
      <c r="AB54" s="203">
        <v>2024</v>
      </c>
      <c r="AC54" s="198">
        <v>0.12057206292867639</v>
      </c>
      <c r="AD54" s="199">
        <v>18246.34949890005</v>
      </c>
      <c r="AE54" s="33"/>
      <c r="AF54" s="215"/>
      <c r="AG54" s="216"/>
      <c r="AH54"/>
      <c r="AI54"/>
      <c r="AJ54"/>
    </row>
    <row r="55" spans="15:36" ht="15.6" customHeight="1" x14ac:dyDescent="0.25">
      <c r="AA55"/>
      <c r="AB55"/>
      <c r="AC55"/>
      <c r="AD55"/>
      <c r="AE55"/>
      <c r="AF55"/>
      <c r="AG55"/>
      <c r="AH55"/>
      <c r="AI55"/>
      <c r="AJ55"/>
    </row>
    <row r="56" spans="15:36" ht="15.6" customHeight="1" x14ac:dyDescent="0.25">
      <c r="AA56"/>
      <c r="AB56"/>
      <c r="AC56"/>
      <c r="AD56"/>
      <c r="AE56"/>
      <c r="AF56"/>
      <c r="AG56"/>
      <c r="AH56"/>
      <c r="AI56"/>
      <c r="AJ56"/>
    </row>
    <row r="57" spans="15:36" ht="15.6" customHeight="1" x14ac:dyDescent="0.25">
      <c r="AA57"/>
      <c r="AB57"/>
      <c r="AC57"/>
      <c r="AD57"/>
      <c r="AE57"/>
      <c r="AF57"/>
      <c r="AG57"/>
      <c r="AH57"/>
      <c r="AI57"/>
      <c r="AJ57"/>
    </row>
    <row r="58" spans="15:36" ht="15.6" customHeight="1" x14ac:dyDescent="0.25">
      <c r="AA58"/>
      <c r="AB58"/>
      <c r="AC58"/>
      <c r="AD58"/>
      <c r="AE58"/>
      <c r="AF58"/>
      <c r="AG58"/>
      <c r="AH58"/>
      <c r="AI58"/>
      <c r="AJ58"/>
    </row>
    <row r="59" spans="15:36" ht="15.6" customHeight="1" x14ac:dyDescent="0.25">
      <c r="O59" s="77"/>
      <c r="P59" s="76"/>
      <c r="AA59"/>
      <c r="AB59"/>
      <c r="AC59"/>
      <c r="AD59"/>
      <c r="AE59"/>
      <c r="AF59"/>
      <c r="AG59"/>
      <c r="AH59"/>
      <c r="AI59"/>
      <c r="AJ59"/>
    </row>
    <row r="60" spans="15:36" ht="15.6" customHeight="1" x14ac:dyDescent="0.25">
      <c r="O60" s="75"/>
      <c r="P60" s="38"/>
      <c r="Q60" s="4"/>
      <c r="AA60"/>
      <c r="AB60"/>
      <c r="AC60"/>
      <c r="AD60"/>
      <c r="AE60"/>
      <c r="AF60"/>
      <c r="AG60"/>
      <c r="AH60"/>
      <c r="AI60"/>
      <c r="AJ60"/>
    </row>
    <row r="61" spans="15:36" ht="15.6" customHeight="1" x14ac:dyDescent="0.25">
      <c r="AA61"/>
      <c r="AB61"/>
      <c r="AC61"/>
      <c r="AD61"/>
      <c r="AE61"/>
      <c r="AF61"/>
      <c r="AG61"/>
      <c r="AH61"/>
      <c r="AI61"/>
      <c r="AJ61"/>
    </row>
    <row r="62" spans="15:36" ht="15.6" customHeight="1" x14ac:dyDescent="0.25">
      <c r="R62" s="2"/>
      <c r="S62" s="2"/>
      <c r="T62" s="73"/>
      <c r="AA62"/>
      <c r="AB62"/>
      <c r="AC62"/>
      <c r="AD62"/>
      <c r="AE62"/>
      <c r="AF62"/>
      <c r="AG62"/>
      <c r="AH62"/>
      <c r="AI62"/>
      <c r="AJ62"/>
    </row>
    <row r="63" spans="15:36" ht="15.6" customHeight="1" x14ac:dyDescent="0.25">
      <c r="O63" s="4"/>
      <c r="P63" s="4"/>
      <c r="Q63" s="4"/>
      <c r="AA63"/>
      <c r="AB63"/>
      <c r="AC63"/>
      <c r="AD63"/>
      <c r="AE63"/>
      <c r="AF63"/>
      <c r="AG63"/>
      <c r="AH63"/>
      <c r="AI63"/>
      <c r="AJ63"/>
    </row>
    <row r="64" spans="15:36" ht="15.6" customHeight="1" x14ac:dyDescent="0.25">
      <c r="AA64"/>
      <c r="AB64"/>
      <c r="AC64"/>
      <c r="AD64"/>
      <c r="AE64"/>
      <c r="AF64"/>
      <c r="AG64"/>
      <c r="AH64"/>
      <c r="AI64"/>
      <c r="AJ64"/>
    </row>
    <row r="65" spans="27:36" ht="15.6" customHeight="1" x14ac:dyDescent="0.25">
      <c r="AA65"/>
      <c r="AB65"/>
      <c r="AC65"/>
      <c r="AD65"/>
      <c r="AE65"/>
      <c r="AF65"/>
      <c r="AG65"/>
      <c r="AH65"/>
      <c r="AI65"/>
      <c r="AJ65"/>
    </row>
    <row r="66" spans="27:36" ht="15.6" customHeight="1" x14ac:dyDescent="0.25">
      <c r="AA66"/>
      <c r="AB66"/>
      <c r="AC66"/>
      <c r="AD66"/>
      <c r="AE66"/>
      <c r="AF66"/>
      <c r="AG66"/>
      <c r="AH66"/>
      <c r="AI66"/>
      <c r="AJ66"/>
    </row>
    <row r="67" spans="27:36" ht="15.6" customHeight="1" x14ac:dyDescent="0.25">
      <c r="AA67"/>
      <c r="AB67"/>
      <c r="AC67"/>
      <c r="AD67"/>
      <c r="AE67"/>
      <c r="AF67"/>
      <c r="AG67"/>
      <c r="AH67"/>
      <c r="AI67"/>
      <c r="AJ67"/>
    </row>
    <row r="68" spans="27:36" ht="15.6" customHeight="1" x14ac:dyDescent="0.25">
      <c r="AA68"/>
      <c r="AB68"/>
      <c r="AC68"/>
      <c r="AD68"/>
      <c r="AE68"/>
      <c r="AF68"/>
      <c r="AG68"/>
      <c r="AH68"/>
      <c r="AI68"/>
      <c r="AJ68"/>
    </row>
    <row r="69" spans="27:36" ht="15.6" customHeight="1" x14ac:dyDescent="0.25">
      <c r="AA69"/>
      <c r="AB69"/>
      <c r="AC69"/>
      <c r="AD69"/>
      <c r="AE69"/>
      <c r="AF69"/>
      <c r="AG69"/>
      <c r="AH69"/>
      <c r="AI69"/>
      <c r="AJ69"/>
    </row>
    <row r="70" spans="27:36" ht="15.6" customHeight="1" x14ac:dyDescent="0.25">
      <c r="AA70"/>
      <c r="AB70"/>
      <c r="AC70"/>
      <c r="AD70"/>
      <c r="AE70"/>
      <c r="AF70"/>
      <c r="AG70"/>
      <c r="AH70"/>
      <c r="AI70"/>
      <c r="AJ70"/>
    </row>
    <row r="71" spans="27:36" ht="15.6" customHeight="1" x14ac:dyDescent="0.25">
      <c r="AA71"/>
      <c r="AB71"/>
      <c r="AC71"/>
      <c r="AD71"/>
      <c r="AE71"/>
      <c r="AF71"/>
      <c r="AG71"/>
      <c r="AH71"/>
      <c r="AI71"/>
      <c r="AJ71"/>
    </row>
    <row r="72" spans="27:36" ht="15.6" customHeight="1" x14ac:dyDescent="0.25">
      <c r="AA72"/>
      <c r="AB72"/>
      <c r="AC72"/>
      <c r="AD72"/>
      <c r="AE72"/>
      <c r="AF72"/>
      <c r="AG72"/>
      <c r="AH72"/>
      <c r="AI72"/>
      <c r="AJ72"/>
    </row>
    <row r="73" spans="27:36" ht="15.6" customHeight="1" x14ac:dyDescent="0.25">
      <c r="AA73"/>
      <c r="AB73"/>
      <c r="AC73"/>
      <c r="AD73"/>
      <c r="AE73"/>
      <c r="AF73"/>
      <c r="AG73"/>
      <c r="AH73"/>
      <c r="AI73"/>
      <c r="AJ73"/>
    </row>
    <row r="74" spans="27:36" ht="15.6" customHeight="1" x14ac:dyDescent="0.25">
      <c r="AA74"/>
      <c r="AB74"/>
      <c r="AC74"/>
      <c r="AD74"/>
      <c r="AE74"/>
      <c r="AF74"/>
      <c r="AG74"/>
      <c r="AH74"/>
      <c r="AI74"/>
      <c r="AJ74"/>
    </row>
    <row r="75" spans="27:36" ht="15.6" customHeight="1" x14ac:dyDescent="0.25">
      <c r="AA75"/>
      <c r="AB75"/>
      <c r="AC75"/>
      <c r="AD75"/>
      <c r="AE75"/>
      <c r="AF75"/>
      <c r="AG75"/>
      <c r="AH75"/>
      <c r="AI75"/>
      <c r="AJ75"/>
    </row>
    <row r="76" spans="27:36" ht="15.6" customHeight="1" x14ac:dyDescent="0.25">
      <c r="AA76"/>
      <c r="AB76"/>
      <c r="AC76"/>
      <c r="AD76"/>
      <c r="AE76"/>
      <c r="AF76"/>
      <c r="AG76"/>
      <c r="AH76"/>
      <c r="AI76"/>
      <c r="AJ76"/>
    </row>
    <row r="77" spans="27:36" ht="15.6" customHeight="1" x14ac:dyDescent="0.25">
      <c r="AA77"/>
      <c r="AB77"/>
      <c r="AC77"/>
      <c r="AD77"/>
      <c r="AE77"/>
      <c r="AF77"/>
      <c r="AG77"/>
      <c r="AH77"/>
      <c r="AI77"/>
      <c r="AJ77"/>
    </row>
    <row r="78" spans="27:36" ht="15.6" customHeight="1" x14ac:dyDescent="0.25">
      <c r="AA78"/>
      <c r="AB78"/>
      <c r="AC78"/>
      <c r="AD78"/>
      <c r="AE78"/>
      <c r="AF78"/>
      <c r="AG78"/>
      <c r="AH78"/>
      <c r="AI78"/>
      <c r="AJ78"/>
    </row>
    <row r="79" spans="27:36" ht="15.6" customHeight="1" x14ac:dyDescent="0.25">
      <c r="AA79"/>
      <c r="AB79"/>
      <c r="AC79"/>
      <c r="AD79"/>
      <c r="AE79"/>
      <c r="AF79"/>
      <c r="AG79"/>
      <c r="AH79"/>
      <c r="AI79"/>
      <c r="AJ79"/>
    </row>
    <row r="80" spans="27:36" ht="15.6" customHeight="1" x14ac:dyDescent="0.25">
      <c r="AA80"/>
      <c r="AB80"/>
      <c r="AC80"/>
      <c r="AD80"/>
      <c r="AE80"/>
      <c r="AF80"/>
      <c r="AG80"/>
      <c r="AH80"/>
      <c r="AI80"/>
      <c r="AJ80"/>
    </row>
    <row r="81" spans="27:36" ht="15.6" customHeight="1" x14ac:dyDescent="0.25">
      <c r="AA81"/>
      <c r="AB81"/>
      <c r="AC81"/>
      <c r="AD81"/>
      <c r="AE81"/>
      <c r="AF81"/>
      <c r="AG81"/>
      <c r="AH81"/>
      <c r="AI81"/>
      <c r="AJ81"/>
    </row>
    <row r="82" spans="27:36" ht="15.6" customHeight="1" x14ac:dyDescent="0.25">
      <c r="AA82"/>
      <c r="AB82"/>
      <c r="AC82"/>
      <c r="AD82"/>
      <c r="AE82"/>
      <c r="AF82"/>
      <c r="AG82"/>
      <c r="AH82"/>
      <c r="AI82"/>
      <c r="AJ82"/>
    </row>
    <row r="83" spans="27:36" ht="15.6" customHeight="1" x14ac:dyDescent="0.25">
      <c r="AA83"/>
      <c r="AB83"/>
      <c r="AC83"/>
      <c r="AD83"/>
      <c r="AE83"/>
      <c r="AF83"/>
      <c r="AG83"/>
      <c r="AH83"/>
      <c r="AI83"/>
      <c r="AJ83"/>
    </row>
    <row r="84" spans="27:36" ht="15.6" customHeight="1" x14ac:dyDescent="0.25">
      <c r="AA84"/>
      <c r="AB84"/>
      <c r="AC84"/>
      <c r="AD84"/>
      <c r="AE84"/>
      <c r="AF84"/>
      <c r="AG84"/>
      <c r="AH84"/>
      <c r="AI84"/>
      <c r="AJ84"/>
    </row>
    <row r="85" spans="27:36" ht="15.6" customHeight="1" x14ac:dyDescent="0.25">
      <c r="AA85"/>
      <c r="AB85"/>
      <c r="AC85"/>
      <c r="AD85"/>
      <c r="AE85"/>
      <c r="AF85"/>
      <c r="AG85"/>
      <c r="AH85"/>
      <c r="AI85"/>
      <c r="AJ85"/>
    </row>
    <row r="86" spans="27:36" ht="15.6" customHeight="1" x14ac:dyDescent="0.25">
      <c r="AA86"/>
      <c r="AB86"/>
      <c r="AC86"/>
      <c r="AD86"/>
      <c r="AE86"/>
      <c r="AF86"/>
      <c r="AG86"/>
      <c r="AH86"/>
      <c r="AI86"/>
      <c r="AJ86"/>
    </row>
    <row r="87" spans="27:36" ht="15.6" customHeight="1" x14ac:dyDescent="0.25">
      <c r="AA87"/>
      <c r="AB87"/>
      <c r="AC87"/>
      <c r="AD87"/>
      <c r="AE87"/>
      <c r="AF87"/>
      <c r="AG87"/>
      <c r="AH87"/>
      <c r="AI87"/>
      <c r="AJ87"/>
    </row>
    <row r="88" spans="27:36" ht="15.6" customHeight="1" x14ac:dyDescent="0.25">
      <c r="AA88"/>
      <c r="AB88"/>
      <c r="AC88"/>
      <c r="AD88"/>
      <c r="AE88"/>
      <c r="AF88"/>
      <c r="AG88"/>
      <c r="AH88"/>
      <c r="AI88"/>
      <c r="AJ88"/>
    </row>
    <row r="89" spans="27:36" ht="15.6" customHeight="1" x14ac:dyDescent="0.25">
      <c r="AA89"/>
      <c r="AB89"/>
      <c r="AC89"/>
      <c r="AD89"/>
      <c r="AE89"/>
      <c r="AF89"/>
      <c r="AG89"/>
      <c r="AH89"/>
      <c r="AI89"/>
      <c r="AJ89"/>
    </row>
    <row r="90" spans="27:36" ht="15.6" customHeight="1" x14ac:dyDescent="0.25">
      <c r="AA90"/>
      <c r="AB90"/>
      <c r="AC90"/>
      <c r="AD90"/>
      <c r="AE90"/>
      <c r="AF90"/>
      <c r="AG90"/>
      <c r="AH90"/>
      <c r="AI90"/>
      <c r="AJ90"/>
    </row>
    <row r="91" spans="27:36" ht="15.6" customHeight="1" x14ac:dyDescent="0.25">
      <c r="AA91"/>
      <c r="AB91"/>
      <c r="AC91"/>
      <c r="AD91"/>
      <c r="AE91"/>
      <c r="AF91"/>
      <c r="AG91"/>
      <c r="AH91"/>
      <c r="AI91"/>
      <c r="AJ91"/>
    </row>
    <row r="92" spans="27:36" ht="15.6" customHeight="1" x14ac:dyDescent="0.25">
      <c r="AA92"/>
      <c r="AB92"/>
      <c r="AC92"/>
      <c r="AD92"/>
      <c r="AE92"/>
      <c r="AF92"/>
      <c r="AG92"/>
      <c r="AH92"/>
      <c r="AI92"/>
      <c r="AJ92"/>
    </row>
    <row r="93" spans="27:36" ht="15.6" customHeight="1" x14ac:dyDescent="0.25">
      <c r="AA93"/>
      <c r="AB93"/>
      <c r="AC93"/>
      <c r="AD93"/>
      <c r="AE93"/>
      <c r="AF93"/>
      <c r="AG93"/>
      <c r="AH93"/>
      <c r="AI93"/>
      <c r="AJ93"/>
    </row>
    <row r="94" spans="27:36" ht="15.6" customHeight="1" x14ac:dyDescent="0.25">
      <c r="AA94"/>
      <c r="AB94"/>
      <c r="AC94"/>
      <c r="AD94"/>
      <c r="AE94"/>
      <c r="AF94"/>
      <c r="AG94"/>
      <c r="AH94"/>
      <c r="AI94"/>
      <c r="AJ94"/>
    </row>
    <row r="95" spans="27:36" ht="15.6" customHeight="1" x14ac:dyDescent="0.25">
      <c r="AA95"/>
      <c r="AB95"/>
      <c r="AC95"/>
      <c r="AD95"/>
      <c r="AE95"/>
      <c r="AF95"/>
      <c r="AG95"/>
      <c r="AH95"/>
      <c r="AI95"/>
      <c r="AJ95"/>
    </row>
    <row r="96" spans="27:36" ht="15.6" customHeight="1" x14ac:dyDescent="0.25">
      <c r="AA96"/>
      <c r="AB96"/>
      <c r="AC96"/>
      <c r="AD96"/>
      <c r="AE96"/>
      <c r="AF96"/>
      <c r="AG96"/>
      <c r="AH96"/>
      <c r="AI96"/>
      <c r="AJ96"/>
    </row>
    <row r="97" spans="27:36" ht="15.6" customHeight="1" x14ac:dyDescent="0.25">
      <c r="AA97"/>
      <c r="AB97"/>
      <c r="AC97"/>
      <c r="AD97"/>
      <c r="AE97"/>
      <c r="AF97"/>
      <c r="AG97"/>
      <c r="AH97"/>
      <c r="AI97"/>
      <c r="AJ97"/>
    </row>
    <row r="98" spans="27:36" ht="15.6" customHeight="1" x14ac:dyDescent="0.25">
      <c r="AA98"/>
      <c r="AB98"/>
      <c r="AC98"/>
      <c r="AD98"/>
      <c r="AE98"/>
      <c r="AF98"/>
      <c r="AG98"/>
      <c r="AH98"/>
      <c r="AI98"/>
      <c r="AJ98"/>
    </row>
    <row r="99" spans="27:36" ht="15.6" customHeight="1" x14ac:dyDescent="0.25">
      <c r="AA99"/>
      <c r="AB99"/>
      <c r="AC99"/>
      <c r="AD99"/>
      <c r="AE99"/>
      <c r="AF99"/>
      <c r="AG99"/>
      <c r="AH99"/>
      <c r="AI99"/>
      <c r="AJ99"/>
    </row>
    <row r="100" spans="27:36" ht="15.6" customHeight="1" x14ac:dyDescent="0.25">
      <c r="AA100"/>
      <c r="AB100"/>
      <c r="AC100"/>
      <c r="AD100"/>
      <c r="AE100"/>
      <c r="AF100"/>
      <c r="AG100"/>
      <c r="AH100"/>
      <c r="AI100"/>
      <c r="AJ100"/>
    </row>
    <row r="101" spans="27:36" ht="15.6" customHeight="1" x14ac:dyDescent="0.25">
      <c r="AA101"/>
      <c r="AB101"/>
      <c r="AC101"/>
      <c r="AD101"/>
      <c r="AE101"/>
      <c r="AF101"/>
      <c r="AG101"/>
      <c r="AH101"/>
      <c r="AI101"/>
      <c r="AJ101"/>
    </row>
    <row r="102" spans="27:36" ht="15.6" customHeight="1" x14ac:dyDescent="0.25">
      <c r="AA102"/>
      <c r="AB102"/>
      <c r="AC102"/>
      <c r="AD102"/>
      <c r="AE102"/>
      <c r="AF102"/>
      <c r="AG102"/>
      <c r="AH102"/>
      <c r="AI102"/>
      <c r="AJ102"/>
    </row>
    <row r="103" spans="27:36" ht="15.6" customHeight="1" x14ac:dyDescent="0.25">
      <c r="AA103"/>
      <c r="AB103"/>
      <c r="AC103"/>
      <c r="AD103"/>
      <c r="AE103"/>
      <c r="AF103"/>
      <c r="AG103"/>
      <c r="AH103"/>
      <c r="AI103"/>
      <c r="AJ103"/>
    </row>
    <row r="104" spans="27:36" ht="15.6" customHeight="1" x14ac:dyDescent="0.25">
      <c r="AA104"/>
      <c r="AB104"/>
      <c r="AC104"/>
      <c r="AD104"/>
      <c r="AE104"/>
      <c r="AF104"/>
      <c r="AG104"/>
      <c r="AH104"/>
      <c r="AI104"/>
      <c r="AJ104"/>
    </row>
    <row r="105" spans="27:36" ht="15.6" customHeight="1" x14ac:dyDescent="0.25">
      <c r="AA105"/>
      <c r="AB105"/>
      <c r="AC105"/>
      <c r="AD105"/>
      <c r="AE105"/>
      <c r="AF105"/>
      <c r="AG105"/>
      <c r="AH105"/>
      <c r="AI105"/>
      <c r="AJ105"/>
    </row>
    <row r="106" spans="27:36" ht="15.6" customHeight="1" x14ac:dyDescent="0.25">
      <c r="AA106"/>
      <c r="AB106"/>
      <c r="AC106"/>
      <c r="AD106"/>
      <c r="AE106"/>
      <c r="AF106"/>
      <c r="AG106"/>
      <c r="AH106"/>
      <c r="AI106"/>
      <c r="AJ106"/>
    </row>
    <row r="107" spans="27:36" ht="15.6" customHeight="1" x14ac:dyDescent="0.25">
      <c r="AA107"/>
      <c r="AB107"/>
      <c r="AC107"/>
      <c r="AD107"/>
      <c r="AE107"/>
      <c r="AF107"/>
      <c r="AG107"/>
      <c r="AH107"/>
      <c r="AI107"/>
      <c r="AJ107"/>
    </row>
    <row r="108" spans="27:36" ht="15.6" customHeight="1" x14ac:dyDescent="0.25">
      <c r="AA108"/>
      <c r="AB108"/>
      <c r="AC108"/>
      <c r="AD108"/>
      <c r="AE108"/>
      <c r="AF108"/>
      <c r="AG108"/>
      <c r="AH108"/>
      <c r="AI108"/>
      <c r="AJ108"/>
    </row>
    <row r="109" spans="27:36" ht="15.6" customHeight="1" x14ac:dyDescent="0.25">
      <c r="AA109"/>
      <c r="AB109"/>
      <c r="AC109"/>
      <c r="AD109"/>
      <c r="AE109"/>
      <c r="AF109"/>
      <c r="AG109"/>
      <c r="AH109"/>
      <c r="AI109"/>
      <c r="AJ109"/>
    </row>
    <row r="110" spans="27:36" ht="15.6" customHeight="1" x14ac:dyDescent="0.25">
      <c r="AA110"/>
      <c r="AB110"/>
      <c r="AC110"/>
      <c r="AD110"/>
      <c r="AE110"/>
      <c r="AF110"/>
      <c r="AG110"/>
      <c r="AH110"/>
      <c r="AI110"/>
      <c r="AJ110"/>
    </row>
    <row r="111" spans="27:36" ht="15.6" customHeight="1" x14ac:dyDescent="0.25">
      <c r="AA111"/>
      <c r="AB111"/>
      <c r="AC111"/>
      <c r="AD111"/>
      <c r="AE111"/>
      <c r="AF111"/>
      <c r="AG111"/>
      <c r="AH111"/>
      <c r="AI111"/>
      <c r="AJ111"/>
    </row>
    <row r="112" spans="27:36" ht="15.6" customHeight="1" x14ac:dyDescent="0.25">
      <c r="AA112"/>
      <c r="AB112"/>
      <c r="AC112"/>
      <c r="AD112"/>
      <c r="AE112"/>
      <c r="AF112"/>
      <c r="AG112"/>
      <c r="AH112"/>
      <c r="AI112"/>
      <c r="AJ112"/>
    </row>
    <row r="113" spans="27:36" ht="15.6" customHeight="1" x14ac:dyDescent="0.25">
      <c r="AA113"/>
      <c r="AB113"/>
      <c r="AC113"/>
      <c r="AD113"/>
      <c r="AE113"/>
      <c r="AF113"/>
      <c r="AG113"/>
      <c r="AH113"/>
      <c r="AI113"/>
      <c r="AJ113"/>
    </row>
    <row r="114" spans="27:36" ht="15.6" customHeight="1" x14ac:dyDescent="0.25">
      <c r="AA114"/>
      <c r="AB114"/>
      <c r="AC114"/>
      <c r="AD114"/>
      <c r="AE114"/>
      <c r="AF114"/>
      <c r="AG114"/>
      <c r="AH114"/>
      <c r="AI114"/>
      <c r="AJ114"/>
    </row>
    <row r="115" spans="27:36" ht="15.6" customHeight="1" x14ac:dyDescent="0.25">
      <c r="AA115"/>
      <c r="AB115"/>
      <c r="AC115"/>
      <c r="AD115"/>
      <c r="AE115"/>
      <c r="AF115"/>
      <c r="AG115"/>
      <c r="AH115"/>
      <c r="AI115"/>
      <c r="AJ115"/>
    </row>
    <row r="116" spans="27:36" ht="15.6" customHeight="1" x14ac:dyDescent="0.25">
      <c r="AA116"/>
      <c r="AB116"/>
      <c r="AC116"/>
      <c r="AD116"/>
      <c r="AE116"/>
      <c r="AF116"/>
      <c r="AG116"/>
      <c r="AH116"/>
      <c r="AI116"/>
      <c r="AJ116"/>
    </row>
    <row r="117" spans="27:36" ht="15.6" customHeight="1" x14ac:dyDescent="0.25">
      <c r="AA117"/>
      <c r="AB117"/>
      <c r="AC117"/>
      <c r="AD117"/>
      <c r="AE117"/>
      <c r="AF117"/>
      <c r="AG117"/>
      <c r="AH117"/>
      <c r="AI117"/>
      <c r="AJ117"/>
    </row>
    <row r="118" spans="27:36" ht="15.6" customHeight="1" x14ac:dyDescent="0.25">
      <c r="AA118"/>
      <c r="AB118"/>
      <c r="AC118"/>
      <c r="AD118"/>
      <c r="AE118"/>
      <c r="AF118"/>
      <c r="AG118"/>
      <c r="AH118"/>
      <c r="AI118"/>
      <c r="AJ118"/>
    </row>
    <row r="119" spans="27:36" ht="15.6" customHeight="1" x14ac:dyDescent="0.25">
      <c r="AA119"/>
      <c r="AB119"/>
      <c r="AC119"/>
      <c r="AD119"/>
      <c r="AE119"/>
      <c r="AF119"/>
      <c r="AG119"/>
      <c r="AH119"/>
      <c r="AI119"/>
      <c r="AJ119"/>
    </row>
    <row r="120" spans="27:36" ht="15.6" customHeight="1" x14ac:dyDescent="0.25">
      <c r="AA120"/>
      <c r="AB120"/>
      <c r="AC120"/>
      <c r="AD120"/>
      <c r="AE120"/>
      <c r="AF120"/>
      <c r="AG120"/>
      <c r="AH120"/>
      <c r="AI120"/>
      <c r="AJ120"/>
    </row>
    <row r="121" spans="27:36" ht="15.6" customHeight="1" x14ac:dyDescent="0.25">
      <c r="AA121"/>
      <c r="AB121"/>
      <c r="AC121"/>
      <c r="AD121"/>
      <c r="AE121"/>
      <c r="AF121"/>
      <c r="AG121"/>
      <c r="AH121"/>
      <c r="AI121"/>
      <c r="AJ121"/>
    </row>
    <row r="122" spans="27:36" ht="15.6" customHeight="1" x14ac:dyDescent="0.25">
      <c r="AA122"/>
      <c r="AB122"/>
      <c r="AC122"/>
      <c r="AD122"/>
      <c r="AE122"/>
      <c r="AF122"/>
      <c r="AG122"/>
      <c r="AH122"/>
      <c r="AI122"/>
      <c r="AJ122"/>
    </row>
    <row r="123" spans="27:36" ht="15.6" customHeight="1" x14ac:dyDescent="0.25">
      <c r="AA123"/>
      <c r="AB123"/>
      <c r="AC123"/>
      <c r="AD123"/>
      <c r="AE123"/>
      <c r="AF123"/>
      <c r="AG123"/>
      <c r="AH123"/>
      <c r="AI123"/>
      <c r="AJ123"/>
    </row>
    <row r="124" spans="27:36" ht="15.6" customHeight="1" x14ac:dyDescent="0.25">
      <c r="AA124"/>
      <c r="AB124"/>
      <c r="AC124"/>
      <c r="AD124"/>
      <c r="AE124"/>
      <c r="AF124"/>
      <c r="AG124"/>
      <c r="AH124"/>
      <c r="AI124"/>
      <c r="AJ124"/>
    </row>
    <row r="131" spans="15:26" ht="15.6" customHeight="1" x14ac:dyDescent="0.25">
      <c r="O131"/>
      <c r="P131"/>
      <c r="Q131"/>
      <c r="R131"/>
      <c r="S131"/>
      <c r="T131"/>
      <c r="U131"/>
      <c r="V131"/>
      <c r="W131"/>
      <c r="X131"/>
      <c r="Y131"/>
      <c r="Z131"/>
    </row>
    <row r="132" spans="15:26" ht="15.6" customHeight="1" x14ac:dyDescent="0.25">
      <c r="O132"/>
      <c r="P132"/>
      <c r="Q132"/>
      <c r="R132"/>
      <c r="S132"/>
      <c r="T132"/>
      <c r="U132"/>
      <c r="V132"/>
      <c r="W132"/>
      <c r="X132"/>
      <c r="Y132"/>
      <c r="Z132"/>
    </row>
    <row r="133" spans="15:26" ht="15.6" customHeight="1" x14ac:dyDescent="0.25">
      <c r="O133"/>
      <c r="P133"/>
      <c r="Q133"/>
      <c r="R133"/>
      <c r="S133"/>
      <c r="T133"/>
      <c r="U133"/>
      <c r="V133"/>
      <c r="W133"/>
      <c r="X133"/>
      <c r="Y133"/>
      <c r="Z133"/>
    </row>
    <row r="134" spans="15:26" ht="15.6" customHeight="1" x14ac:dyDescent="0.25">
      <c r="O134"/>
      <c r="P134"/>
      <c r="Q134"/>
      <c r="R134"/>
      <c r="S134"/>
      <c r="T134"/>
      <c r="U134"/>
      <c r="V134"/>
      <c r="W134"/>
      <c r="X134"/>
      <c r="Y134"/>
      <c r="Z134"/>
    </row>
    <row r="135" spans="15:26" ht="15.6" customHeight="1" x14ac:dyDescent="0.25">
      <c r="O135"/>
      <c r="P135"/>
      <c r="Q135"/>
      <c r="R135"/>
      <c r="S135"/>
      <c r="T135"/>
      <c r="U135"/>
      <c r="V135"/>
      <c r="W135"/>
      <c r="X135"/>
      <c r="Y135"/>
      <c r="Z135"/>
    </row>
    <row r="136" spans="15:26" ht="15.6" customHeight="1" x14ac:dyDescent="0.25">
      <c r="O136"/>
      <c r="P136"/>
      <c r="Q136"/>
      <c r="R136"/>
      <c r="S136"/>
      <c r="T136"/>
      <c r="U136"/>
      <c r="V136"/>
      <c r="W136"/>
      <c r="X136"/>
      <c r="Y136"/>
      <c r="Z136"/>
    </row>
    <row r="137" spans="15:26" ht="15.6" customHeight="1" x14ac:dyDescent="0.25">
      <c r="O137"/>
      <c r="P137"/>
      <c r="Q137"/>
      <c r="R137"/>
      <c r="S137"/>
      <c r="T137"/>
      <c r="U137"/>
      <c r="V137"/>
      <c r="W137"/>
      <c r="X137"/>
      <c r="Y137"/>
      <c r="Z137"/>
    </row>
    <row r="138" spans="15:26" ht="15.6" customHeight="1" x14ac:dyDescent="0.25">
      <c r="O138"/>
      <c r="P138"/>
      <c r="Q138"/>
      <c r="R138"/>
      <c r="S138"/>
      <c r="T138"/>
      <c r="U138"/>
      <c r="V138"/>
      <c r="W138"/>
      <c r="X138"/>
      <c r="Y138"/>
      <c r="Z138"/>
    </row>
    <row r="139" spans="15:26" ht="15.6" customHeight="1" x14ac:dyDescent="0.25">
      <c r="O139"/>
      <c r="P139"/>
      <c r="Q139"/>
      <c r="R139"/>
      <c r="S139"/>
      <c r="T139"/>
      <c r="U139"/>
      <c r="V139"/>
      <c r="W139"/>
      <c r="X139"/>
      <c r="Y139"/>
      <c r="Z139"/>
    </row>
    <row r="140" spans="15:26" ht="15.6" customHeight="1" x14ac:dyDescent="0.25">
      <c r="O140"/>
      <c r="P140"/>
      <c r="Q140"/>
      <c r="R140"/>
      <c r="S140"/>
      <c r="T140"/>
      <c r="U140"/>
      <c r="V140"/>
      <c r="W140"/>
      <c r="X140"/>
      <c r="Y140"/>
      <c r="Z140"/>
    </row>
    <row r="141" spans="15:26" ht="15.6" customHeight="1" x14ac:dyDescent="0.25">
      <c r="O141"/>
      <c r="P141"/>
      <c r="Q141"/>
      <c r="R141"/>
      <c r="S141"/>
      <c r="T141"/>
      <c r="U141"/>
      <c r="V141"/>
    </row>
    <row r="142" spans="15:26" ht="15.6" customHeight="1" x14ac:dyDescent="0.25">
      <c r="O142"/>
      <c r="P142"/>
      <c r="Q142"/>
      <c r="R142"/>
      <c r="S142"/>
      <c r="T142"/>
      <c r="U142"/>
      <c r="V142"/>
    </row>
    <row r="143" spans="15:26" ht="15.6" customHeight="1" x14ac:dyDescent="0.25">
      <c r="O143"/>
      <c r="P143"/>
      <c r="Q143"/>
      <c r="R143"/>
      <c r="S143"/>
      <c r="T143"/>
      <c r="U143"/>
      <c r="V143"/>
    </row>
    <row r="144" spans="15:26" ht="15.6" customHeight="1" x14ac:dyDescent="0.25">
      <c r="O144"/>
      <c r="P144"/>
      <c r="Q144"/>
      <c r="R144"/>
      <c r="S144"/>
      <c r="T144"/>
      <c r="U144"/>
      <c r="V144"/>
    </row>
    <row r="145" spans="15:22" ht="15.6" customHeight="1" x14ac:dyDescent="0.25">
      <c r="O145"/>
      <c r="P145"/>
      <c r="Q145"/>
      <c r="R145"/>
      <c r="S145"/>
      <c r="T145"/>
      <c r="U145"/>
      <c r="V145"/>
    </row>
    <row r="146" spans="15:22" ht="15.6" customHeight="1" x14ac:dyDescent="0.25">
      <c r="O146"/>
      <c r="P146"/>
      <c r="Q146"/>
      <c r="R146"/>
      <c r="S146"/>
      <c r="T146"/>
      <c r="U146"/>
      <c r="V146"/>
    </row>
    <row r="147" spans="15:22" ht="15.6" customHeight="1" x14ac:dyDescent="0.25">
      <c r="O147"/>
      <c r="P147"/>
      <c r="Q147"/>
      <c r="R147"/>
      <c r="S147"/>
      <c r="T147"/>
      <c r="U147"/>
      <c r="V147"/>
    </row>
    <row r="148" spans="15:22" ht="15.6" customHeight="1" x14ac:dyDescent="0.25">
      <c r="O148"/>
      <c r="P148"/>
      <c r="Q148"/>
      <c r="R148"/>
      <c r="S148"/>
      <c r="T148"/>
      <c r="U148"/>
      <c r="V148"/>
    </row>
    <row r="149" spans="15:22" ht="15.6" customHeight="1" x14ac:dyDescent="0.25">
      <c r="O149"/>
      <c r="P149"/>
      <c r="Q149"/>
      <c r="R149"/>
      <c r="S149"/>
      <c r="T149"/>
      <c r="U149"/>
      <c r="V149"/>
    </row>
    <row r="150" spans="15:22" ht="15.6" customHeight="1" x14ac:dyDescent="0.25">
      <c r="O150"/>
      <c r="P150"/>
      <c r="Q150"/>
      <c r="R150"/>
      <c r="S150"/>
      <c r="T150"/>
      <c r="U150"/>
      <c r="V150"/>
    </row>
    <row r="151" spans="15:22" ht="15.6" customHeight="1" x14ac:dyDescent="0.25">
      <c r="O151"/>
      <c r="P151"/>
      <c r="Q151"/>
      <c r="R151"/>
      <c r="S151"/>
      <c r="T151"/>
      <c r="U151"/>
      <c r="V151"/>
    </row>
    <row r="152" spans="15:22" ht="15.6" customHeight="1" x14ac:dyDescent="0.25">
      <c r="O152"/>
      <c r="P152"/>
      <c r="Q152"/>
      <c r="R152"/>
      <c r="S152"/>
      <c r="T152"/>
      <c r="U152"/>
      <c r="V152"/>
    </row>
    <row r="153" spans="15:22" ht="15.6" customHeight="1" x14ac:dyDescent="0.25">
      <c r="O153"/>
      <c r="P153"/>
      <c r="Q153"/>
      <c r="R153"/>
      <c r="S153"/>
      <c r="T153"/>
      <c r="U153"/>
      <c r="V153"/>
    </row>
    <row r="154" spans="15:22" ht="15.6" customHeight="1" x14ac:dyDescent="0.25">
      <c r="O154"/>
      <c r="P154"/>
      <c r="Q154"/>
      <c r="R154"/>
      <c r="S154"/>
      <c r="T154"/>
      <c r="U154"/>
      <c r="V154"/>
    </row>
    <row r="155" spans="15:22" ht="15.6" customHeight="1" x14ac:dyDescent="0.25">
      <c r="O155"/>
      <c r="P155"/>
      <c r="Q155"/>
      <c r="R155"/>
      <c r="S155"/>
      <c r="T155"/>
      <c r="U155"/>
      <c r="V155"/>
    </row>
    <row r="156" spans="15:22" ht="15.6" customHeight="1" x14ac:dyDescent="0.25">
      <c r="O156"/>
      <c r="P156"/>
      <c r="Q156"/>
      <c r="R156"/>
      <c r="S156"/>
      <c r="T156"/>
      <c r="U156"/>
      <c r="V156"/>
    </row>
    <row r="157" spans="15:22" ht="15.6" customHeight="1" x14ac:dyDescent="0.25">
      <c r="O157"/>
      <c r="P157"/>
      <c r="Q157"/>
      <c r="R157"/>
      <c r="S157"/>
      <c r="T157"/>
      <c r="U157"/>
      <c r="V157"/>
    </row>
    <row r="158" spans="15:22" ht="15.6" customHeight="1" x14ac:dyDescent="0.25">
      <c r="O158"/>
      <c r="P158"/>
      <c r="Q158"/>
      <c r="R158"/>
      <c r="S158"/>
      <c r="T158"/>
      <c r="U158"/>
      <c r="V158"/>
    </row>
    <row r="159" spans="15:22" ht="15.6" customHeight="1" x14ac:dyDescent="0.25">
      <c r="O159"/>
      <c r="P159"/>
      <c r="Q159"/>
      <c r="R159"/>
      <c r="S159"/>
      <c r="T159"/>
      <c r="U159"/>
      <c r="V159"/>
    </row>
    <row r="160" spans="15:22" ht="15.6" customHeight="1" x14ac:dyDescent="0.25">
      <c r="O160"/>
      <c r="P160"/>
      <c r="Q160"/>
      <c r="R160"/>
      <c r="S160"/>
      <c r="T160"/>
      <c r="U160"/>
      <c r="V160"/>
    </row>
    <row r="161" spans="15:22" ht="15.6" customHeight="1" x14ac:dyDescent="0.25">
      <c r="O161"/>
      <c r="P161"/>
      <c r="Q161"/>
      <c r="R161"/>
      <c r="S161"/>
      <c r="T161"/>
      <c r="U161"/>
      <c r="V161"/>
    </row>
    <row r="162" spans="15:22" ht="15.6" customHeight="1" x14ac:dyDescent="0.25">
      <c r="O162"/>
      <c r="P162"/>
      <c r="Q162"/>
      <c r="R162"/>
      <c r="S162"/>
      <c r="T162"/>
      <c r="U162"/>
      <c r="V162"/>
    </row>
    <row r="163" spans="15:22" ht="15.6" customHeight="1" x14ac:dyDescent="0.25">
      <c r="O163"/>
      <c r="P163"/>
      <c r="Q163"/>
      <c r="R163"/>
      <c r="S163"/>
      <c r="T163"/>
      <c r="U163"/>
      <c r="V163"/>
    </row>
    <row r="164" spans="15:22" ht="15.6" customHeight="1" x14ac:dyDescent="0.25">
      <c r="O164"/>
      <c r="P164"/>
      <c r="Q164"/>
      <c r="R164"/>
      <c r="S164"/>
      <c r="T164"/>
      <c r="U164"/>
      <c r="V164"/>
    </row>
    <row r="165" spans="15:22" ht="15.6" customHeight="1" x14ac:dyDescent="0.25">
      <c r="O165"/>
      <c r="P165"/>
      <c r="Q165"/>
      <c r="R165"/>
      <c r="S165"/>
      <c r="T165"/>
      <c r="U165"/>
      <c r="V165"/>
    </row>
    <row r="166" spans="15:22" ht="15.6" customHeight="1" x14ac:dyDescent="0.25">
      <c r="O166"/>
      <c r="P166"/>
      <c r="Q166"/>
      <c r="R166"/>
      <c r="S166"/>
      <c r="T166"/>
      <c r="U166"/>
      <c r="V166"/>
    </row>
    <row r="167" spans="15:22" ht="15.6" customHeight="1" x14ac:dyDescent="0.25">
      <c r="O167"/>
      <c r="P167"/>
      <c r="Q167"/>
      <c r="R167"/>
      <c r="S167"/>
      <c r="T167"/>
      <c r="U167"/>
      <c r="V167"/>
    </row>
    <row r="168" spans="15:22" ht="15.6" customHeight="1" x14ac:dyDescent="0.25">
      <c r="O168"/>
      <c r="P168"/>
      <c r="Q168"/>
      <c r="R168"/>
      <c r="S168"/>
      <c r="T168"/>
      <c r="U168"/>
      <c r="V168"/>
    </row>
    <row r="169" spans="15:22" ht="15.6" customHeight="1" x14ac:dyDescent="0.25">
      <c r="O169"/>
      <c r="P169"/>
      <c r="Q169"/>
      <c r="R169"/>
      <c r="S169"/>
      <c r="T169"/>
      <c r="U169"/>
      <c r="V169"/>
    </row>
    <row r="170" spans="15:22" ht="15.6" customHeight="1" x14ac:dyDescent="0.25">
      <c r="O170"/>
      <c r="P170"/>
      <c r="Q170"/>
      <c r="R170"/>
      <c r="S170"/>
      <c r="T170"/>
      <c r="U170"/>
      <c r="V170"/>
    </row>
    <row r="171" spans="15:22" ht="15.6" customHeight="1" x14ac:dyDescent="0.25">
      <c r="O171"/>
      <c r="P171"/>
      <c r="Q171"/>
      <c r="R171"/>
      <c r="S171"/>
      <c r="T171"/>
      <c r="U171"/>
      <c r="V171"/>
    </row>
    <row r="172" spans="15:22" ht="15.6" customHeight="1" x14ac:dyDescent="0.25">
      <c r="O172"/>
      <c r="P172"/>
      <c r="Q172"/>
      <c r="R172"/>
      <c r="S172"/>
      <c r="T172"/>
      <c r="U172"/>
      <c r="V172"/>
    </row>
    <row r="173" spans="15:22" ht="15.6" customHeight="1" x14ac:dyDescent="0.25">
      <c r="O173"/>
      <c r="P173"/>
      <c r="Q173"/>
      <c r="R173"/>
      <c r="S173"/>
      <c r="T173"/>
      <c r="U173"/>
      <c r="V173"/>
    </row>
    <row r="174" spans="15:22" ht="15.6" customHeight="1" x14ac:dyDescent="0.25">
      <c r="O174"/>
      <c r="P174"/>
      <c r="Q174"/>
      <c r="R174"/>
      <c r="S174"/>
      <c r="T174"/>
      <c r="U174"/>
      <c r="V174"/>
    </row>
    <row r="175" spans="15:22" ht="15.6" customHeight="1" x14ac:dyDescent="0.25">
      <c r="O175"/>
      <c r="P175"/>
      <c r="Q175"/>
      <c r="R175"/>
      <c r="S175"/>
      <c r="T175"/>
      <c r="U175"/>
      <c r="V175"/>
    </row>
    <row r="176" spans="15:22" ht="15.6" customHeight="1" x14ac:dyDescent="0.25">
      <c r="O176"/>
      <c r="P176"/>
      <c r="Q176"/>
      <c r="R176"/>
      <c r="S176"/>
      <c r="T176"/>
      <c r="U176"/>
      <c r="V176"/>
    </row>
    <row r="177" spans="15:22" ht="15.6" customHeight="1" x14ac:dyDescent="0.25">
      <c r="O177"/>
      <c r="P177"/>
      <c r="Q177"/>
      <c r="R177"/>
      <c r="S177"/>
      <c r="T177"/>
      <c r="U177"/>
      <c r="V177"/>
    </row>
  </sheetData>
  <mergeCells count="14">
    <mergeCell ref="U4:Z4"/>
    <mergeCell ref="AB4:AG4"/>
    <mergeCell ref="A36:M38"/>
    <mergeCell ref="A31:M33"/>
    <mergeCell ref="A3:L3"/>
    <mergeCell ref="A4:L4"/>
    <mergeCell ref="A7:L8"/>
    <mergeCell ref="A15:L15"/>
    <mergeCell ref="A27:L27"/>
    <mergeCell ref="O5:O6"/>
    <mergeCell ref="P5:P6"/>
    <mergeCell ref="Q5:Q6"/>
    <mergeCell ref="R5:R6"/>
    <mergeCell ref="A5:L6"/>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6EA6D-3EA9-44BC-86EA-1D5861A0A7B8}">
  <dimension ref="A1:S54"/>
  <sheetViews>
    <sheetView zoomScaleNormal="100" workbookViewId="0"/>
  </sheetViews>
  <sheetFormatPr defaultColWidth="8.85546875" defaultRowHeight="15" x14ac:dyDescent="0.25"/>
  <cols>
    <col min="1" max="1" width="16.7109375" style="79" customWidth="1"/>
    <col min="2" max="10" width="14.28515625" style="79" bestFit="1" customWidth="1"/>
    <col min="11" max="11" width="10.28515625" style="79" bestFit="1" customWidth="1"/>
    <col min="12" max="12" width="14" style="79" bestFit="1" customWidth="1"/>
    <col min="13" max="13" width="9.42578125" style="79" bestFit="1" customWidth="1"/>
    <col min="14" max="14" width="14.28515625" style="79" bestFit="1" customWidth="1"/>
    <col min="15" max="15" width="13.140625" style="79" bestFit="1" customWidth="1"/>
    <col min="16" max="16" width="11.140625" style="79" bestFit="1" customWidth="1"/>
    <col min="17" max="17" width="11.85546875" style="79" customWidth="1"/>
    <col min="18" max="18" width="14.42578125" style="79" bestFit="1" customWidth="1"/>
    <col min="19" max="16384" width="8.85546875" style="79"/>
  </cols>
  <sheetData>
    <row r="1" spans="1:19" ht="18.75" x14ac:dyDescent="0.3">
      <c r="A1" s="12" t="s">
        <v>5</v>
      </c>
      <c r="B1" s="8"/>
      <c r="C1" s="18" t="s">
        <v>9</v>
      </c>
      <c r="D1" s="16"/>
      <c r="E1" s="16"/>
      <c r="F1" s="16"/>
      <c r="G1" s="16"/>
      <c r="H1" s="16"/>
      <c r="I1" s="16"/>
      <c r="J1" s="16"/>
      <c r="K1" s="16"/>
      <c r="L1" s="17"/>
      <c r="M1" s="17"/>
    </row>
    <row r="2" spans="1:19" ht="15.75" x14ac:dyDescent="0.25">
      <c r="C2" s="18" t="s">
        <v>97</v>
      </c>
      <c r="D2" s="16"/>
      <c r="E2" s="16"/>
      <c r="F2" s="16"/>
      <c r="G2" s="16"/>
      <c r="H2" s="16"/>
      <c r="I2" s="16"/>
      <c r="J2" s="16"/>
      <c r="K2" s="16"/>
      <c r="L2" s="17"/>
      <c r="M2" s="17"/>
    </row>
    <row r="3" spans="1:19" ht="15.6" customHeight="1" x14ac:dyDescent="0.25">
      <c r="A3" s="276" t="s">
        <v>96</v>
      </c>
    </row>
    <row r="4" spans="1:19" ht="13.9" customHeight="1" x14ac:dyDescent="0.25">
      <c r="A4" s="276"/>
      <c r="B4" s="80"/>
      <c r="C4" s="80"/>
      <c r="D4" s="80"/>
      <c r="E4" s="80"/>
      <c r="F4" s="80"/>
      <c r="G4" s="80"/>
      <c r="H4" s="80"/>
      <c r="I4" s="80"/>
      <c r="J4" s="80"/>
      <c r="K4" s="80"/>
      <c r="L4" s="80"/>
      <c r="M4" s="275" t="s">
        <v>37</v>
      </c>
      <c r="N4" s="80"/>
      <c r="O4" s="80"/>
      <c r="P4" s="80"/>
      <c r="Q4" s="80"/>
      <c r="R4" s="80"/>
      <c r="S4" s="80"/>
    </row>
    <row r="5" spans="1:19" x14ac:dyDescent="0.25">
      <c r="A5" s="276"/>
      <c r="B5" s="85">
        <v>1</v>
      </c>
      <c r="C5" s="85">
        <v>2</v>
      </c>
      <c r="D5" s="85">
        <v>3</v>
      </c>
      <c r="E5" s="85">
        <v>4</v>
      </c>
      <c r="F5" s="85">
        <v>5</v>
      </c>
      <c r="G5" s="85">
        <v>6</v>
      </c>
      <c r="H5" s="85">
        <v>7</v>
      </c>
      <c r="I5" s="85">
        <v>8</v>
      </c>
      <c r="J5" s="85">
        <v>9</v>
      </c>
      <c r="K5" s="85">
        <v>10</v>
      </c>
      <c r="L5" s="85" t="s">
        <v>19</v>
      </c>
      <c r="M5" s="275"/>
      <c r="N5" s="80"/>
      <c r="O5" s="80"/>
      <c r="P5" s="80"/>
      <c r="Q5" s="80"/>
      <c r="R5" s="80"/>
      <c r="S5" s="80"/>
    </row>
    <row r="6" spans="1:19" x14ac:dyDescent="0.25">
      <c r="A6" s="80">
        <v>1</v>
      </c>
      <c r="B6" s="82">
        <v>30211</v>
      </c>
      <c r="C6" s="82">
        <v>75385</v>
      </c>
      <c r="D6" s="82">
        <v>103778</v>
      </c>
      <c r="E6" s="82">
        <v>125092</v>
      </c>
      <c r="F6" s="82">
        <v>140205</v>
      </c>
      <c r="G6" s="82">
        <v>150205</v>
      </c>
      <c r="H6" s="82">
        <v>157130</v>
      </c>
      <c r="I6" s="82">
        <v>161691</v>
      </c>
      <c r="J6" s="82">
        <v>163916</v>
      </c>
      <c r="K6" s="82">
        <v>164977</v>
      </c>
      <c r="L6" s="81"/>
      <c r="M6" s="81"/>
      <c r="N6" s="80"/>
      <c r="O6" s="80"/>
      <c r="P6" s="80"/>
      <c r="Q6" s="80"/>
      <c r="R6" s="80"/>
      <c r="S6" s="80"/>
    </row>
    <row r="7" spans="1:19" x14ac:dyDescent="0.25">
      <c r="A7" s="80">
        <v>2</v>
      </c>
      <c r="B7" s="82">
        <v>30536</v>
      </c>
      <c r="C7" s="82">
        <v>84818</v>
      </c>
      <c r="D7" s="82">
        <v>114669</v>
      </c>
      <c r="E7" s="82">
        <v>134659</v>
      </c>
      <c r="F7" s="82">
        <v>149903</v>
      </c>
      <c r="G7" s="82">
        <v>159451</v>
      </c>
      <c r="H7" s="82">
        <v>164287</v>
      </c>
      <c r="I7" s="82">
        <v>167498</v>
      </c>
      <c r="J7" s="82">
        <v>171395</v>
      </c>
      <c r="K7" s="81">
        <v>172504.41027721515</v>
      </c>
      <c r="L7" s="168">
        <v>1698504.620519127</v>
      </c>
      <c r="M7" s="81">
        <v>1303.2669030245213</v>
      </c>
      <c r="N7" s="80"/>
      <c r="P7" s="80"/>
      <c r="Q7" s="80"/>
      <c r="R7" s="80"/>
      <c r="S7" s="80"/>
    </row>
    <row r="8" spans="1:19" x14ac:dyDescent="0.25">
      <c r="A8" s="80">
        <v>3</v>
      </c>
      <c r="B8" s="82">
        <v>36158</v>
      </c>
      <c r="C8" s="82">
        <v>95256</v>
      </c>
      <c r="D8" s="82">
        <v>130997</v>
      </c>
      <c r="E8" s="82">
        <v>146506</v>
      </c>
      <c r="F8" s="82">
        <v>162116</v>
      </c>
      <c r="G8" s="82">
        <v>174366</v>
      </c>
      <c r="H8" s="82">
        <v>175958</v>
      </c>
      <c r="I8" s="82">
        <v>182273</v>
      </c>
      <c r="J8" s="81">
        <v>185662.77094009824</v>
      </c>
      <c r="K8" s="81">
        <v>186864.53403807187</v>
      </c>
      <c r="L8" s="168">
        <v>4050548.8644642364</v>
      </c>
      <c r="M8" s="81">
        <v>2012.5975416024528</v>
      </c>
      <c r="N8" s="80"/>
      <c r="P8" s="80"/>
      <c r="Q8" s="80"/>
      <c r="R8" s="80"/>
      <c r="S8" s="80"/>
    </row>
    <row r="9" spans="1:19" x14ac:dyDescent="0.25">
      <c r="A9" s="80">
        <v>4</v>
      </c>
      <c r="B9" s="82">
        <v>32925</v>
      </c>
      <c r="C9" s="82">
        <v>87067</v>
      </c>
      <c r="D9" s="82">
        <v>124608</v>
      </c>
      <c r="E9" s="82">
        <v>145692</v>
      </c>
      <c r="F9" s="82">
        <v>163246</v>
      </c>
      <c r="G9" s="82">
        <v>172525</v>
      </c>
      <c r="H9" s="82">
        <v>187540</v>
      </c>
      <c r="I9" s="81">
        <v>192851.63805981402</v>
      </c>
      <c r="J9" s="81">
        <v>196438.14225102993</v>
      </c>
      <c r="K9" s="81">
        <v>197709.65246924135</v>
      </c>
      <c r="L9" s="168">
        <v>7490467.5821857611</v>
      </c>
      <c r="M9" s="81">
        <v>2736.8718607537621</v>
      </c>
      <c r="N9" s="80"/>
      <c r="P9" s="80"/>
      <c r="Q9" s="80"/>
      <c r="R9" s="80"/>
      <c r="S9" s="80"/>
    </row>
    <row r="10" spans="1:19" x14ac:dyDescent="0.25">
      <c r="A10" s="80">
        <v>5</v>
      </c>
      <c r="B10" s="82">
        <v>40989</v>
      </c>
      <c r="C10" s="82">
        <v>105488</v>
      </c>
      <c r="D10" s="82">
        <v>148186</v>
      </c>
      <c r="E10" s="82">
        <v>171899</v>
      </c>
      <c r="F10" s="82">
        <v>188358</v>
      </c>
      <c r="G10" s="82">
        <v>200423</v>
      </c>
      <c r="H10" s="81">
        <v>209082.85171510951</v>
      </c>
      <c r="I10" s="81">
        <v>215004.64137504567</v>
      </c>
      <c r="J10" s="81">
        <v>219003.12982544355</v>
      </c>
      <c r="K10" s="81">
        <v>220420.69931679763</v>
      </c>
      <c r="L10" s="168">
        <v>63134732.901002161</v>
      </c>
      <c r="M10" s="81">
        <v>7945.7367752148803</v>
      </c>
      <c r="N10" s="80"/>
      <c r="P10" s="80"/>
      <c r="Q10" s="80"/>
      <c r="R10" s="80"/>
      <c r="S10" s="80"/>
    </row>
    <row r="11" spans="1:19" x14ac:dyDescent="0.25">
      <c r="A11" s="80">
        <v>6</v>
      </c>
      <c r="B11" s="82">
        <v>69781</v>
      </c>
      <c r="C11" s="82">
        <v>186243</v>
      </c>
      <c r="D11" s="82">
        <v>231924</v>
      </c>
      <c r="E11" s="82">
        <v>272681</v>
      </c>
      <c r="F11" s="82">
        <v>285100</v>
      </c>
      <c r="G11" s="81">
        <v>303948.29117671942</v>
      </c>
      <c r="H11" s="81">
        <v>317081.25062075187</v>
      </c>
      <c r="I11" s="81">
        <v>326061.84590096207</v>
      </c>
      <c r="J11" s="81">
        <v>332125.68953062675</v>
      </c>
      <c r="K11" s="81">
        <v>334275.48184249375</v>
      </c>
      <c r="L11" s="168">
        <v>112450111.28525685</v>
      </c>
      <c r="M11" s="81">
        <v>10604.249680446837</v>
      </c>
      <c r="N11" s="80"/>
      <c r="P11" s="80"/>
      <c r="Q11" s="80"/>
      <c r="R11" s="80"/>
      <c r="S11" s="80"/>
    </row>
    <row r="12" spans="1:19" x14ac:dyDescent="0.25">
      <c r="A12" s="80">
        <v>7</v>
      </c>
      <c r="B12" s="82">
        <v>71289</v>
      </c>
      <c r="C12" s="82">
        <v>178351</v>
      </c>
      <c r="D12" s="82">
        <v>229468</v>
      </c>
      <c r="E12" s="82">
        <v>253161</v>
      </c>
      <c r="F12" s="81">
        <v>276634.29906003736</v>
      </c>
      <c r="G12" s="81">
        <v>294922.91294341604</v>
      </c>
      <c r="H12" s="81">
        <v>307665.90498264378</v>
      </c>
      <c r="I12" s="81">
        <v>316379.83230808337</v>
      </c>
      <c r="J12" s="81">
        <v>322263.61740840593</v>
      </c>
      <c r="K12" s="81">
        <v>324349.57422818139</v>
      </c>
      <c r="L12" s="168">
        <v>186915319.22574684</v>
      </c>
      <c r="M12" s="81">
        <v>13671.697744821118</v>
      </c>
      <c r="N12" s="80"/>
      <c r="P12" s="80"/>
      <c r="Q12" s="80"/>
      <c r="R12" s="80"/>
      <c r="S12" s="80"/>
    </row>
    <row r="13" spans="1:19" x14ac:dyDescent="0.25">
      <c r="A13" s="80">
        <v>8</v>
      </c>
      <c r="B13" s="82">
        <v>57826</v>
      </c>
      <c r="C13" s="82">
        <v>146754</v>
      </c>
      <c r="D13" s="82">
        <v>190784</v>
      </c>
      <c r="E13" s="81">
        <v>220020.53926155608</v>
      </c>
      <c r="F13" s="81">
        <v>240421.02716228802</v>
      </c>
      <c r="G13" s="81">
        <v>256315.53970161025</v>
      </c>
      <c r="H13" s="81">
        <v>267390.38922533864</v>
      </c>
      <c r="I13" s="81">
        <v>274963.60543648183</v>
      </c>
      <c r="J13" s="81">
        <v>280077.16388613277</v>
      </c>
      <c r="K13" s="81">
        <v>281890.05506748898</v>
      </c>
      <c r="L13" s="168">
        <v>231494008.04209131</v>
      </c>
      <c r="M13" s="81">
        <v>15214.927145474319</v>
      </c>
      <c r="N13" s="80"/>
      <c r="P13" s="80"/>
      <c r="Q13" s="80"/>
      <c r="R13" s="80"/>
      <c r="S13" s="80"/>
    </row>
    <row r="14" spans="1:19" x14ac:dyDescent="0.25">
      <c r="A14" s="80">
        <v>9</v>
      </c>
      <c r="B14" s="82">
        <v>61008</v>
      </c>
      <c r="C14" s="82">
        <v>147348</v>
      </c>
      <c r="D14" s="81">
        <v>195736.70217498712</v>
      </c>
      <c r="E14" s="81">
        <v>225732.21426230326</v>
      </c>
      <c r="F14" s="81">
        <v>246662.29343272635</v>
      </c>
      <c r="G14" s="81">
        <v>262969.42331325047</v>
      </c>
      <c r="H14" s="81">
        <v>274331.77300116362</v>
      </c>
      <c r="I14" s="81">
        <v>282101.58790192741</v>
      </c>
      <c r="J14" s="81">
        <v>287347.89297632419</v>
      </c>
      <c r="K14" s="81">
        <v>289207.84633321356</v>
      </c>
      <c r="L14" s="168">
        <v>434066878.98644304</v>
      </c>
      <c r="M14" s="81">
        <v>20834.271741206674</v>
      </c>
      <c r="N14" s="80"/>
      <c r="P14" s="80"/>
      <c r="Q14" s="80"/>
      <c r="R14" s="80"/>
      <c r="S14" s="80"/>
    </row>
    <row r="15" spans="1:19" x14ac:dyDescent="0.25">
      <c r="A15" s="80">
        <v>10</v>
      </c>
      <c r="B15" s="82">
        <v>47792</v>
      </c>
      <c r="C15" s="81">
        <v>122797.91030430231</v>
      </c>
      <c r="D15" s="81">
        <v>163124.426506936</v>
      </c>
      <c r="E15" s="81">
        <v>188122.29687388949</v>
      </c>
      <c r="F15" s="81">
        <v>205565.15313682865</v>
      </c>
      <c r="G15" s="81">
        <v>219155.30347744547</v>
      </c>
      <c r="H15" s="81">
        <v>228624.53819948088</v>
      </c>
      <c r="I15" s="81">
        <v>235099.80106877687</v>
      </c>
      <c r="J15" s="81">
        <v>239472.00360939349</v>
      </c>
      <c r="K15" s="81">
        <v>241022.06459080815</v>
      </c>
      <c r="L15" s="168">
        <v>462065040.15804839</v>
      </c>
      <c r="M15" s="81">
        <v>21495.698177962222</v>
      </c>
      <c r="N15" s="80"/>
      <c r="P15" s="80"/>
      <c r="Q15" s="80"/>
      <c r="R15" s="80"/>
      <c r="S15" s="80"/>
    </row>
    <row r="16" spans="1:19" x14ac:dyDescent="0.25">
      <c r="A16" s="80"/>
      <c r="B16" s="80"/>
      <c r="C16" s="80"/>
      <c r="D16" s="80"/>
      <c r="E16" s="80"/>
      <c r="F16" s="80"/>
      <c r="G16" s="80"/>
      <c r="H16" s="80"/>
      <c r="I16" s="80"/>
      <c r="J16" s="80"/>
      <c r="K16" s="80"/>
      <c r="L16" s="80"/>
      <c r="M16" s="80"/>
      <c r="N16" s="80"/>
      <c r="O16" s="80"/>
      <c r="P16" s="80"/>
      <c r="Q16" s="80"/>
      <c r="R16" s="80"/>
      <c r="S16" s="80"/>
    </row>
    <row r="17" spans="1:19" x14ac:dyDescent="0.25">
      <c r="A17" s="80" t="s">
        <v>86</v>
      </c>
      <c r="B17" s="84">
        <v>2.5694239685366234</v>
      </c>
      <c r="C17" s="84">
        <v>1.3283974141147972</v>
      </c>
      <c r="D17" s="84">
        <v>1.1532441885145299</v>
      </c>
      <c r="E17" s="84">
        <v>1.0927208340148655</v>
      </c>
      <c r="F17" s="84">
        <v>1.066111158108451</v>
      </c>
      <c r="G17" s="84">
        <v>1.0432078739222022</v>
      </c>
      <c r="H17" s="84">
        <v>1.0283226941442574</v>
      </c>
      <c r="I17" s="84">
        <v>1.0185972192266448</v>
      </c>
      <c r="J17" s="84">
        <v>1.0064728275458161</v>
      </c>
      <c r="K17" s="80"/>
      <c r="L17" s="80"/>
      <c r="M17" s="80"/>
      <c r="N17" s="80"/>
      <c r="O17" s="80"/>
      <c r="P17" s="80"/>
      <c r="Q17" s="80"/>
      <c r="R17" s="80"/>
      <c r="S17" s="80"/>
    </row>
    <row r="18" spans="1:19" x14ac:dyDescent="0.25">
      <c r="A18" s="80" t="s">
        <v>87</v>
      </c>
      <c r="B18" s="84">
        <v>544.27453814214141</v>
      </c>
      <c r="C18" s="84">
        <v>526.06817159790535</v>
      </c>
      <c r="D18" s="84">
        <v>203.58763768637542</v>
      </c>
      <c r="E18" s="84">
        <v>180.80733281486738</v>
      </c>
      <c r="F18" s="84">
        <v>8.4991114446912643</v>
      </c>
      <c r="G18" s="84">
        <v>187.17399426664119</v>
      </c>
      <c r="H18" s="84">
        <v>11.404891857867689</v>
      </c>
      <c r="I18" s="84">
        <v>7.4330431043203316</v>
      </c>
      <c r="J18" s="84">
        <v>4.8444238208685517</v>
      </c>
      <c r="K18" s="80"/>
      <c r="L18" s="80"/>
      <c r="M18" s="80"/>
      <c r="N18" s="80"/>
      <c r="O18" s="80"/>
      <c r="P18" s="80"/>
      <c r="Q18" s="80"/>
      <c r="R18" s="80"/>
      <c r="S18" s="80"/>
    </row>
    <row r="19" spans="1:19" x14ac:dyDescent="0.25">
      <c r="A19" s="80" t="s">
        <v>88</v>
      </c>
      <c r="B19" s="84">
        <v>82.441612144648218</v>
      </c>
      <c r="C19" s="84">
        <v>298.11647931908146</v>
      </c>
      <c r="D19" s="84">
        <v>153.07661623540625</v>
      </c>
      <c r="E19" s="84">
        <v>151.42500362743016</v>
      </c>
      <c r="F19" s="84">
        <v>7.4777087610942248</v>
      </c>
      <c r="G19" s="84">
        <v>171.99023721836843</v>
      </c>
      <c r="H19" s="84">
        <v>10.785302509338006</v>
      </c>
      <c r="I19" s="84">
        <v>7.1641006523066073</v>
      </c>
      <c r="J19" s="84">
        <v>4.7823132757076721</v>
      </c>
      <c r="K19" s="80"/>
      <c r="L19" s="80"/>
      <c r="M19" s="80"/>
      <c r="N19" s="80"/>
      <c r="O19" s="80"/>
      <c r="P19" s="80"/>
      <c r="Q19" s="80"/>
      <c r="R19" s="80"/>
      <c r="S19" s="80"/>
    </row>
    <row r="20" spans="1:19" x14ac:dyDescent="0.25">
      <c r="A20" s="80" t="s">
        <v>89</v>
      </c>
      <c r="B20" s="83">
        <v>2.3216777372000101E-6</v>
      </c>
      <c r="C20" s="83">
        <v>1.0423594013521486E-6</v>
      </c>
      <c r="D20" s="83">
        <v>9.228242112160055E-7</v>
      </c>
      <c r="E20" s="83">
        <v>1.0034830898047122E-6</v>
      </c>
      <c r="F20" s="83">
        <v>1.2440472339853799E-6</v>
      </c>
      <c r="G20" s="83">
        <v>1.5231202031233102E-6</v>
      </c>
      <c r="H20" s="83">
        <v>2.0105554159336518E-6</v>
      </c>
      <c r="I20" s="83">
        <v>3.0377685767142888E-6</v>
      </c>
      <c r="J20" s="83">
        <v>6.1006857170745995E-6</v>
      </c>
      <c r="K20" s="80"/>
      <c r="L20" s="80"/>
      <c r="M20" s="80"/>
      <c r="N20" s="80"/>
      <c r="O20" s="80"/>
      <c r="P20" s="80"/>
      <c r="Q20" s="80"/>
      <c r="R20" s="80"/>
      <c r="S20" s="80"/>
    </row>
    <row r="21" spans="1:19" x14ac:dyDescent="0.25">
      <c r="A21" s="80"/>
      <c r="B21" s="80"/>
      <c r="C21" s="80"/>
      <c r="D21" s="80"/>
      <c r="E21" s="80"/>
      <c r="F21" s="80"/>
      <c r="G21" s="80"/>
      <c r="H21" s="80"/>
      <c r="I21" s="80"/>
      <c r="J21" s="80"/>
      <c r="K21" s="80"/>
      <c r="L21" s="80"/>
      <c r="M21" s="80"/>
      <c r="N21" s="80"/>
      <c r="O21" s="80"/>
      <c r="P21" s="80"/>
      <c r="Q21" s="80"/>
      <c r="R21" s="80"/>
      <c r="S21" s="80"/>
    </row>
    <row r="22" spans="1:19" x14ac:dyDescent="0.25">
      <c r="A22" s="80"/>
      <c r="B22" s="80"/>
      <c r="C22" s="80"/>
      <c r="D22" s="80"/>
      <c r="E22" s="80"/>
      <c r="F22" s="80"/>
      <c r="G22" s="80"/>
      <c r="H22" s="80"/>
      <c r="I22" s="80"/>
      <c r="J22" s="80"/>
      <c r="K22" s="80"/>
      <c r="L22" s="80"/>
      <c r="M22" s="80"/>
      <c r="N22" s="80"/>
      <c r="O22" s="80"/>
      <c r="P22" s="80"/>
      <c r="Q22" s="80"/>
      <c r="R22" s="80"/>
      <c r="S22" s="80"/>
    </row>
    <row r="23" spans="1:19" x14ac:dyDescent="0.25">
      <c r="A23" s="80"/>
      <c r="B23" s="80"/>
      <c r="C23" s="80"/>
      <c r="D23" s="80"/>
      <c r="E23" s="80"/>
      <c r="F23" s="80"/>
      <c r="G23" s="80"/>
      <c r="H23" s="80"/>
      <c r="I23" s="80"/>
      <c r="J23" s="80"/>
      <c r="K23" s="80"/>
      <c r="L23" s="80"/>
      <c r="M23" s="80"/>
      <c r="N23" s="92" t="s">
        <v>110</v>
      </c>
      <c r="O23" s="93"/>
      <c r="P23" s="80"/>
      <c r="Q23" s="80"/>
      <c r="R23" s="80"/>
      <c r="S23" s="80"/>
    </row>
    <row r="24" spans="1:19" x14ac:dyDescent="0.25">
      <c r="A24" s="80"/>
      <c r="B24" s="97" t="s">
        <v>39</v>
      </c>
      <c r="C24" s="97" t="s">
        <v>40</v>
      </c>
      <c r="D24" s="80"/>
      <c r="E24" s="80"/>
      <c r="F24" s="80"/>
      <c r="G24" s="80"/>
      <c r="H24" s="80"/>
      <c r="I24" s="80"/>
      <c r="J24" s="80"/>
      <c r="K24" s="80"/>
      <c r="L24" s="80"/>
      <c r="M24" s="80"/>
      <c r="N24" s="86">
        <v>1.1579078456253709</v>
      </c>
      <c r="O24" s="87">
        <v>20445.151675644127</v>
      </c>
      <c r="P24" s="80"/>
      <c r="Q24" s="80"/>
      <c r="R24" s="80"/>
      <c r="S24" s="80"/>
    </row>
    <row r="25" spans="1:19" x14ac:dyDescent="0.25">
      <c r="A25" s="80"/>
      <c r="B25" s="107">
        <f>C6</f>
        <v>75385</v>
      </c>
      <c r="C25" s="107">
        <f>D6</f>
        <v>103778</v>
      </c>
      <c r="D25" s="80"/>
      <c r="E25" s="80"/>
      <c r="F25" s="80"/>
      <c r="G25" s="80"/>
      <c r="H25" s="80"/>
      <c r="I25" s="80"/>
      <c r="J25" s="80"/>
      <c r="K25" s="80"/>
      <c r="L25" s="80"/>
      <c r="M25" s="80"/>
      <c r="N25" s="88">
        <v>3.4600407354363212E-2</v>
      </c>
      <c r="O25" s="89">
        <v>4388.4473650056261</v>
      </c>
      <c r="P25" s="80"/>
      <c r="Q25" s="80"/>
      <c r="R25" s="80"/>
      <c r="S25" s="80"/>
    </row>
    <row r="26" spans="1:19" x14ac:dyDescent="0.25">
      <c r="A26" s="80"/>
      <c r="B26" s="108">
        <f t="shared" ref="B26:C32" si="0">C7</f>
        <v>84818</v>
      </c>
      <c r="C26" s="108">
        <f t="shared" si="0"/>
        <v>114669</v>
      </c>
      <c r="D26" s="80"/>
      <c r="E26" s="80"/>
      <c r="F26" s="80"/>
      <c r="G26" s="80"/>
      <c r="H26" s="80"/>
      <c r="I26" s="80"/>
      <c r="J26" s="80"/>
      <c r="K26" s="80"/>
      <c r="L26" s="80"/>
      <c r="M26" s="80"/>
      <c r="N26" s="88">
        <v>0.9946710071189796</v>
      </c>
      <c r="O26" s="89">
        <v>4041.6500791700419</v>
      </c>
      <c r="P26" s="80"/>
      <c r="Q26" s="80"/>
      <c r="R26" s="80"/>
      <c r="S26" s="80"/>
    </row>
    <row r="27" spans="1:19" x14ac:dyDescent="0.25">
      <c r="A27" s="80"/>
      <c r="B27" s="108">
        <f t="shared" si="0"/>
        <v>95256</v>
      </c>
      <c r="C27" s="108">
        <f t="shared" si="0"/>
        <v>130997</v>
      </c>
      <c r="D27" s="80"/>
      <c r="E27" s="80"/>
      <c r="F27" s="80"/>
      <c r="G27" s="80"/>
      <c r="H27" s="80"/>
      <c r="I27" s="80"/>
      <c r="J27" s="80"/>
      <c r="K27" s="80"/>
      <c r="L27" s="80"/>
      <c r="M27" s="80"/>
      <c r="N27" s="88">
        <v>1119.9163098846595</v>
      </c>
      <c r="O27" s="89">
        <v>6</v>
      </c>
      <c r="P27" s="80"/>
      <c r="Q27" s="80"/>
      <c r="R27" s="80"/>
      <c r="S27" s="80"/>
    </row>
    <row r="28" spans="1:19" x14ac:dyDescent="0.25">
      <c r="A28" s="80"/>
      <c r="B28" s="108">
        <f t="shared" si="0"/>
        <v>87067</v>
      </c>
      <c r="C28" s="108">
        <f t="shared" si="0"/>
        <v>124608</v>
      </c>
      <c r="D28" s="80"/>
      <c r="E28" s="80"/>
      <c r="F28" s="80"/>
      <c r="G28" s="80"/>
      <c r="H28" s="80"/>
      <c r="I28" s="80"/>
      <c r="J28" s="80"/>
      <c r="K28" s="80"/>
      <c r="L28" s="80"/>
      <c r="M28" s="80"/>
      <c r="N28" s="90">
        <v>18293760533.325268</v>
      </c>
      <c r="O28" s="91">
        <v>98009612.17473124</v>
      </c>
      <c r="P28" s="80"/>
      <c r="Q28" s="80"/>
      <c r="R28" s="80"/>
      <c r="S28" s="80"/>
    </row>
    <row r="29" spans="1:19" x14ac:dyDescent="0.25">
      <c r="A29" s="80"/>
      <c r="B29" s="108">
        <f t="shared" si="0"/>
        <v>105488</v>
      </c>
      <c r="C29" s="108">
        <f t="shared" si="0"/>
        <v>148186</v>
      </c>
      <c r="D29" s="80"/>
      <c r="E29" s="80"/>
      <c r="F29" s="80"/>
      <c r="G29" s="80"/>
      <c r="H29" s="80"/>
      <c r="I29" s="80"/>
      <c r="J29" s="80"/>
      <c r="K29" s="80"/>
      <c r="L29" s="80"/>
      <c r="M29" s="80"/>
      <c r="P29" s="80"/>
      <c r="Q29" s="80"/>
      <c r="R29" s="80"/>
      <c r="S29" s="80"/>
    </row>
    <row r="30" spans="1:19" x14ac:dyDescent="0.25">
      <c r="A30" s="80"/>
      <c r="B30" s="108">
        <f t="shared" si="0"/>
        <v>186243</v>
      </c>
      <c r="C30" s="108">
        <f t="shared" si="0"/>
        <v>231924</v>
      </c>
      <c r="D30" s="80"/>
      <c r="E30" s="80"/>
      <c r="F30" s="80"/>
      <c r="G30" s="80"/>
      <c r="H30" s="80"/>
      <c r="I30" s="80"/>
      <c r="J30" s="80"/>
      <c r="K30" s="80"/>
      <c r="L30" s="80"/>
      <c r="M30" s="80"/>
      <c r="N30" s="97" t="s">
        <v>90</v>
      </c>
      <c r="O30" s="97" t="s">
        <v>91</v>
      </c>
      <c r="P30" s="97" t="s">
        <v>92</v>
      </c>
      <c r="Q30" s="97" t="s">
        <v>93</v>
      </c>
      <c r="S30" s="80"/>
    </row>
    <row r="31" spans="1:19" x14ac:dyDescent="0.25">
      <c r="A31" s="80"/>
      <c r="B31" s="108">
        <f t="shared" si="0"/>
        <v>178351</v>
      </c>
      <c r="C31" s="108">
        <f t="shared" si="0"/>
        <v>229468</v>
      </c>
      <c r="D31" s="80"/>
      <c r="E31" s="80"/>
      <c r="F31" s="80"/>
      <c r="G31" s="80"/>
      <c r="H31" s="80"/>
      <c r="I31" s="80"/>
      <c r="J31" s="80"/>
      <c r="K31" s="80"/>
      <c r="L31" s="80"/>
      <c r="M31" s="94" t="s">
        <v>94</v>
      </c>
      <c r="N31" s="95">
        <v>20445.151675644127</v>
      </c>
      <c r="O31" s="95">
        <v>4388.4473650056261</v>
      </c>
      <c r="P31" s="95">
        <v>4.6588576722323101</v>
      </c>
      <c r="Q31" s="96">
        <v>3.471485745559322E-3</v>
      </c>
      <c r="S31" s="80"/>
    </row>
    <row r="32" spans="1:19" x14ac:dyDescent="0.25">
      <c r="A32" s="80"/>
      <c r="B32" s="109">
        <f t="shared" si="0"/>
        <v>146754</v>
      </c>
      <c r="C32" s="109">
        <f t="shared" si="0"/>
        <v>190784</v>
      </c>
      <c r="D32" s="80"/>
      <c r="E32" s="80"/>
      <c r="F32" s="80"/>
      <c r="G32" s="80"/>
      <c r="H32" s="80"/>
      <c r="I32" s="80"/>
      <c r="J32" s="80"/>
      <c r="K32" s="80"/>
      <c r="L32" s="80"/>
      <c r="M32" s="94" t="s">
        <v>95</v>
      </c>
      <c r="N32" s="95">
        <v>1.1579078456253709</v>
      </c>
      <c r="O32" s="95">
        <v>3.4600407354363212E-2</v>
      </c>
      <c r="P32" s="95">
        <v>33.46515067775222</v>
      </c>
      <c r="Q32" s="96">
        <v>4.7386566019026193E-8</v>
      </c>
      <c r="S32" s="80"/>
    </row>
    <row r="33" spans="1:19" x14ac:dyDescent="0.25">
      <c r="A33" s="80"/>
      <c r="B33" s="81"/>
      <c r="C33" s="81"/>
      <c r="D33" s="80"/>
      <c r="E33" s="80"/>
      <c r="F33" s="80"/>
      <c r="G33" s="80"/>
      <c r="H33" s="80"/>
      <c r="I33" s="80"/>
      <c r="J33" s="80"/>
      <c r="K33" s="80"/>
      <c r="L33" s="80"/>
      <c r="M33" s="80"/>
      <c r="N33" s="80"/>
      <c r="O33" s="80"/>
      <c r="P33" s="80"/>
      <c r="Q33" s="80"/>
      <c r="R33" s="80"/>
      <c r="S33" s="80"/>
    </row>
    <row r="34" spans="1:19" x14ac:dyDescent="0.25">
      <c r="A34" s="80"/>
      <c r="B34" s="81"/>
      <c r="C34" s="81"/>
      <c r="D34" s="80"/>
      <c r="E34" s="80"/>
      <c r="F34" s="80"/>
      <c r="G34" s="80"/>
      <c r="H34" s="80"/>
      <c r="I34" s="80"/>
      <c r="J34" s="80"/>
      <c r="K34" s="80"/>
      <c r="L34" s="80"/>
      <c r="M34" s="80"/>
      <c r="N34" s="80"/>
      <c r="O34" s="80"/>
      <c r="P34" s="80"/>
      <c r="Q34" s="80"/>
      <c r="R34" s="80"/>
      <c r="S34" s="80"/>
    </row>
    <row r="35" spans="1:19" x14ac:dyDescent="0.25">
      <c r="A35" s="80"/>
      <c r="B35" s="81"/>
      <c r="C35" s="81"/>
      <c r="D35" s="80"/>
      <c r="E35" s="80"/>
      <c r="F35" s="80"/>
      <c r="G35" s="80"/>
      <c r="H35" s="80"/>
      <c r="I35" s="80"/>
      <c r="J35" s="80"/>
      <c r="K35" s="80"/>
      <c r="L35" s="80"/>
      <c r="M35" s="80"/>
      <c r="N35" s="80"/>
      <c r="O35" s="80"/>
      <c r="P35" s="80"/>
      <c r="Q35" s="80"/>
      <c r="R35" s="80"/>
      <c r="S35" s="80"/>
    </row>
    <row r="36" spans="1:19" x14ac:dyDescent="0.25">
      <c r="A36" s="80"/>
      <c r="B36" s="80"/>
      <c r="C36" s="80"/>
      <c r="D36" s="80"/>
      <c r="E36" s="80"/>
      <c r="F36" s="80"/>
      <c r="G36" s="80"/>
      <c r="H36" s="80"/>
      <c r="I36" s="80"/>
      <c r="J36" s="80"/>
      <c r="K36" s="80"/>
      <c r="L36" s="80"/>
      <c r="M36" s="80"/>
      <c r="N36" s="80"/>
      <c r="O36" s="80"/>
      <c r="P36" s="80"/>
      <c r="Q36" s="80"/>
      <c r="R36" s="80"/>
      <c r="S36" s="80"/>
    </row>
    <row r="37" spans="1:19" x14ac:dyDescent="0.25">
      <c r="A37" s="80"/>
      <c r="B37" s="80"/>
      <c r="C37" s="80"/>
      <c r="D37" s="80"/>
      <c r="E37" s="80"/>
      <c r="F37" s="80"/>
      <c r="G37" s="80"/>
      <c r="H37" s="80"/>
      <c r="I37" s="80"/>
      <c r="J37" s="80"/>
      <c r="K37" s="80"/>
      <c r="L37" s="80"/>
      <c r="M37" s="80"/>
      <c r="N37" s="80"/>
      <c r="O37" s="80"/>
      <c r="P37" s="80"/>
      <c r="Q37" s="80"/>
      <c r="R37" s="80"/>
      <c r="S37" s="80"/>
    </row>
    <row r="38" spans="1:19" x14ac:dyDescent="0.25">
      <c r="A38" s="80"/>
      <c r="B38" s="80"/>
      <c r="C38" s="80"/>
      <c r="D38" s="80"/>
      <c r="E38" s="80"/>
      <c r="F38" s="80"/>
      <c r="G38" s="80"/>
      <c r="H38" s="80"/>
      <c r="I38" s="80"/>
      <c r="J38" s="80"/>
      <c r="K38" s="80"/>
      <c r="L38" s="80"/>
      <c r="M38" s="80"/>
      <c r="N38" s="80"/>
      <c r="O38" s="80"/>
      <c r="P38" s="80"/>
      <c r="Q38" s="80"/>
      <c r="R38" s="80"/>
      <c r="S38" s="80"/>
    </row>
    <row r="39" spans="1:19" x14ac:dyDescent="0.25">
      <c r="A39" s="80"/>
      <c r="B39" s="80"/>
      <c r="C39" s="80"/>
      <c r="D39" s="80"/>
      <c r="E39" s="80"/>
      <c r="F39" s="80"/>
      <c r="G39" s="80"/>
      <c r="H39" s="80"/>
      <c r="I39" s="80"/>
      <c r="J39" s="80"/>
      <c r="K39" s="80"/>
      <c r="L39" s="80"/>
      <c r="M39" s="80"/>
      <c r="N39" s="80"/>
      <c r="O39" s="80"/>
      <c r="P39" s="80"/>
      <c r="Q39" s="80"/>
      <c r="R39" s="80"/>
      <c r="S39" s="80"/>
    </row>
    <row r="40" spans="1:19" x14ac:dyDescent="0.25">
      <c r="A40" s="80"/>
      <c r="B40" s="80"/>
      <c r="C40" s="80"/>
      <c r="D40" s="80"/>
      <c r="E40" s="80"/>
      <c r="F40" s="80"/>
      <c r="G40" s="80"/>
      <c r="H40" s="80"/>
      <c r="I40" s="80"/>
      <c r="J40" s="80"/>
      <c r="K40" s="80"/>
      <c r="L40" s="80"/>
      <c r="M40" s="80"/>
      <c r="N40" s="80"/>
      <c r="O40" s="80"/>
      <c r="P40" s="80"/>
      <c r="Q40" s="80"/>
      <c r="R40" s="80"/>
      <c r="S40" s="80"/>
    </row>
    <row r="41" spans="1:19" x14ac:dyDescent="0.25">
      <c r="A41" s="80"/>
      <c r="B41" s="80"/>
      <c r="C41" s="80"/>
      <c r="D41" s="80"/>
      <c r="E41" s="80"/>
      <c r="F41" s="80"/>
      <c r="G41" s="80"/>
      <c r="H41" s="80"/>
      <c r="I41" s="80"/>
      <c r="J41" s="80"/>
      <c r="K41" s="80"/>
      <c r="L41" s="80"/>
      <c r="M41" s="80"/>
      <c r="N41" s="80"/>
      <c r="O41" s="80"/>
      <c r="P41" s="80"/>
      <c r="Q41" s="80"/>
      <c r="R41" s="80"/>
      <c r="S41" s="80"/>
    </row>
    <row r="42" spans="1:19" x14ac:dyDescent="0.25">
      <c r="A42" s="80"/>
      <c r="B42" s="80"/>
      <c r="C42" s="80"/>
      <c r="D42" s="80"/>
      <c r="E42" s="80"/>
      <c r="F42" s="80"/>
      <c r="G42" s="80"/>
      <c r="H42" s="80"/>
      <c r="I42" s="80"/>
      <c r="J42" s="80"/>
      <c r="K42" s="80"/>
      <c r="L42" s="80"/>
      <c r="M42" s="80"/>
      <c r="N42" s="80"/>
      <c r="O42" s="80"/>
      <c r="P42" s="80"/>
      <c r="Q42" s="80"/>
      <c r="R42" s="80"/>
      <c r="S42" s="80"/>
    </row>
    <row r="43" spans="1:19" x14ac:dyDescent="0.25">
      <c r="A43" s="80"/>
      <c r="B43" s="80"/>
      <c r="C43" s="80"/>
      <c r="D43" s="80"/>
      <c r="E43" s="80"/>
      <c r="F43" s="80"/>
      <c r="G43" s="80"/>
      <c r="H43" s="80"/>
      <c r="I43" s="80"/>
      <c r="J43" s="80"/>
      <c r="K43" s="80"/>
      <c r="L43" s="80"/>
      <c r="M43" s="80"/>
      <c r="N43" s="80"/>
      <c r="O43" s="80"/>
      <c r="P43" s="80"/>
      <c r="Q43" s="80"/>
      <c r="R43" s="80"/>
      <c r="S43" s="80"/>
    </row>
    <row r="44" spans="1:19" x14ac:dyDescent="0.25">
      <c r="A44" s="80"/>
      <c r="B44" s="80"/>
      <c r="C44" s="80"/>
      <c r="D44" s="80"/>
      <c r="E44" s="80"/>
      <c r="F44" s="80"/>
      <c r="G44" s="80"/>
      <c r="H44" s="80"/>
      <c r="I44" s="80"/>
      <c r="J44" s="80"/>
      <c r="K44" s="80"/>
      <c r="L44" s="80"/>
      <c r="M44" s="80"/>
      <c r="N44" s="80"/>
      <c r="O44" s="80"/>
      <c r="P44" s="80"/>
      <c r="Q44" s="80"/>
      <c r="R44" s="80"/>
      <c r="S44" s="80"/>
    </row>
    <row r="45" spans="1:19" x14ac:dyDescent="0.25">
      <c r="A45" s="80"/>
      <c r="B45" s="80"/>
      <c r="C45" s="80"/>
      <c r="D45" s="80"/>
      <c r="E45" s="80"/>
      <c r="F45" s="80"/>
      <c r="G45" s="80"/>
      <c r="H45" s="80"/>
      <c r="I45" s="80"/>
      <c r="J45" s="80"/>
      <c r="K45" s="80"/>
      <c r="L45" s="80"/>
      <c r="M45" s="80"/>
      <c r="N45" s="80"/>
      <c r="O45" s="80"/>
      <c r="P45" s="80"/>
      <c r="Q45" s="80"/>
      <c r="R45" s="80"/>
      <c r="S45" s="80"/>
    </row>
    <row r="46" spans="1:19" x14ac:dyDescent="0.25">
      <c r="A46" s="80"/>
      <c r="B46" s="80"/>
      <c r="C46" s="80"/>
      <c r="D46" s="80"/>
      <c r="E46" s="80"/>
      <c r="F46" s="80"/>
      <c r="G46" s="80"/>
      <c r="H46" s="80"/>
      <c r="I46" s="80"/>
      <c r="J46" s="80"/>
      <c r="K46" s="80"/>
      <c r="L46" s="80"/>
      <c r="M46" s="80"/>
      <c r="N46" s="80"/>
      <c r="O46" s="80"/>
      <c r="P46" s="80"/>
      <c r="Q46" s="80"/>
      <c r="R46" s="80"/>
      <c r="S46" s="80"/>
    </row>
    <row r="47" spans="1:19" x14ac:dyDescent="0.25">
      <c r="A47" s="80"/>
      <c r="B47" s="80"/>
      <c r="C47" s="80"/>
      <c r="D47" s="80"/>
      <c r="E47" s="80"/>
      <c r="F47" s="80"/>
      <c r="G47" s="80"/>
      <c r="H47" s="80"/>
      <c r="I47" s="80"/>
      <c r="J47" s="80"/>
      <c r="K47" s="80"/>
      <c r="L47" s="80"/>
      <c r="M47" s="80"/>
      <c r="N47" s="80"/>
      <c r="O47" s="80"/>
      <c r="P47" s="80"/>
      <c r="Q47" s="80"/>
      <c r="R47" s="80"/>
      <c r="S47" s="80"/>
    </row>
    <row r="48" spans="1:19" x14ac:dyDescent="0.25">
      <c r="A48" s="80"/>
      <c r="B48" s="80"/>
      <c r="C48" s="80"/>
      <c r="D48" s="80"/>
      <c r="E48" s="80"/>
      <c r="F48" s="80"/>
      <c r="G48" s="80"/>
      <c r="H48" s="80"/>
      <c r="I48" s="80"/>
      <c r="J48" s="80"/>
      <c r="K48" s="80"/>
      <c r="L48" s="80"/>
      <c r="M48" s="80"/>
      <c r="N48" s="80"/>
      <c r="O48" s="80"/>
      <c r="P48" s="80"/>
      <c r="Q48" s="80"/>
      <c r="R48" s="80"/>
      <c r="S48" s="80"/>
    </row>
    <row r="49" spans="1:19" x14ac:dyDescent="0.25">
      <c r="A49" s="80"/>
      <c r="B49" s="80"/>
      <c r="C49" s="80"/>
      <c r="D49" s="80"/>
      <c r="E49" s="80"/>
      <c r="F49" s="80"/>
      <c r="G49" s="80"/>
      <c r="H49" s="80"/>
      <c r="I49" s="80"/>
      <c r="J49" s="80"/>
      <c r="K49" s="80"/>
      <c r="L49" s="80"/>
      <c r="M49" s="80"/>
      <c r="N49" s="80"/>
      <c r="O49" s="80"/>
      <c r="P49" s="80"/>
      <c r="Q49" s="80"/>
      <c r="R49" s="80"/>
      <c r="S49" s="80"/>
    </row>
    <row r="50" spans="1:19" x14ac:dyDescent="0.25">
      <c r="A50" s="80"/>
      <c r="B50" s="80"/>
      <c r="C50" s="80"/>
      <c r="D50" s="80"/>
      <c r="E50" s="80"/>
      <c r="F50" s="80"/>
      <c r="G50" s="80"/>
      <c r="H50" s="80"/>
      <c r="I50" s="80"/>
      <c r="J50" s="80"/>
      <c r="K50" s="80"/>
      <c r="L50" s="80"/>
      <c r="M50" s="80"/>
      <c r="N50" s="80"/>
      <c r="O50" s="80"/>
      <c r="P50" s="80"/>
      <c r="Q50" s="80"/>
      <c r="R50" s="80"/>
      <c r="S50" s="80"/>
    </row>
    <row r="51" spans="1:19" x14ac:dyDescent="0.25">
      <c r="A51" s="80"/>
      <c r="B51" s="80"/>
      <c r="C51" s="80"/>
      <c r="D51" s="80"/>
      <c r="E51" s="80"/>
      <c r="F51" s="80"/>
      <c r="G51" s="80"/>
      <c r="H51" s="80"/>
      <c r="I51" s="80"/>
      <c r="J51" s="80"/>
      <c r="K51" s="80"/>
      <c r="L51" s="80"/>
      <c r="M51" s="80"/>
      <c r="N51" s="80"/>
      <c r="O51" s="80"/>
      <c r="P51" s="80"/>
      <c r="Q51" s="80"/>
      <c r="R51" s="80"/>
      <c r="S51" s="80"/>
    </row>
    <row r="52" spans="1:19" x14ac:dyDescent="0.25">
      <c r="A52" s="80"/>
      <c r="B52" s="80"/>
      <c r="C52" s="80"/>
      <c r="D52" s="80"/>
      <c r="E52" s="80"/>
      <c r="F52" s="80"/>
      <c r="G52" s="80"/>
      <c r="H52" s="80"/>
      <c r="I52" s="80"/>
      <c r="J52" s="80"/>
      <c r="K52" s="80"/>
      <c r="L52" s="80"/>
      <c r="M52" s="80"/>
      <c r="N52" s="80"/>
      <c r="O52" s="80"/>
      <c r="P52" s="80"/>
      <c r="Q52" s="80"/>
      <c r="R52" s="80"/>
      <c r="S52" s="80"/>
    </row>
    <row r="53" spans="1:19" x14ac:dyDescent="0.25">
      <c r="A53" s="80"/>
      <c r="B53" s="80"/>
      <c r="C53" s="80"/>
      <c r="D53" s="80"/>
      <c r="E53" s="80"/>
      <c r="F53" s="80"/>
      <c r="G53" s="80"/>
      <c r="H53" s="80"/>
      <c r="I53" s="80"/>
      <c r="J53" s="80"/>
      <c r="K53" s="80"/>
      <c r="L53" s="80"/>
      <c r="M53" s="80"/>
      <c r="N53" s="80"/>
      <c r="O53" s="80"/>
      <c r="P53" s="80"/>
      <c r="Q53" s="80"/>
      <c r="R53" s="80"/>
      <c r="S53" s="80"/>
    </row>
    <row r="54" spans="1:19" x14ac:dyDescent="0.25">
      <c r="A54" s="80"/>
      <c r="B54" s="80"/>
      <c r="C54" s="80"/>
      <c r="D54" s="80"/>
      <c r="E54" s="80"/>
      <c r="F54" s="80"/>
      <c r="G54" s="80"/>
      <c r="H54" s="80"/>
      <c r="I54" s="80"/>
      <c r="J54" s="80"/>
      <c r="K54" s="80"/>
      <c r="L54" s="80"/>
      <c r="M54" s="80"/>
      <c r="N54" s="80"/>
      <c r="O54" s="80"/>
      <c r="P54" s="80"/>
      <c r="Q54" s="80"/>
      <c r="R54" s="80"/>
      <c r="S54" s="80"/>
    </row>
  </sheetData>
  <mergeCells count="2">
    <mergeCell ref="M4:M5"/>
    <mergeCell ref="A3:A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6406-7031-4F56-8006-46336CB82F4C}">
  <dimension ref="A1:M191"/>
  <sheetViews>
    <sheetView zoomScaleNormal="100" workbookViewId="0"/>
  </sheetViews>
  <sheetFormatPr defaultColWidth="8.85546875" defaultRowHeight="15.75" x14ac:dyDescent="0.25"/>
  <cols>
    <col min="1" max="1" width="11.42578125" style="1" customWidth="1"/>
    <col min="2" max="2" width="15.7109375" style="1" customWidth="1"/>
    <col min="3" max="5" width="14.7109375" style="1" customWidth="1"/>
    <col min="6" max="7" width="13.7109375" style="1" customWidth="1"/>
    <col min="8" max="8" width="13.85546875" style="1" bestFit="1" customWidth="1"/>
    <col min="9" max="13" width="12.28515625" style="1" customWidth="1"/>
    <col min="14" max="16384" width="8.85546875" style="1"/>
  </cols>
  <sheetData>
    <row r="1" spans="1:13" ht="18" customHeight="1" x14ac:dyDescent="0.3">
      <c r="A1" s="13" t="s">
        <v>12</v>
      </c>
      <c r="B1" s="20"/>
      <c r="C1" s="10" t="s">
        <v>6</v>
      </c>
      <c r="D1" s="14"/>
      <c r="E1" s="14"/>
      <c r="F1" s="14"/>
      <c r="G1" s="14"/>
      <c r="H1" s="14"/>
      <c r="I1" s="14"/>
      <c r="J1" s="14"/>
      <c r="K1" s="14"/>
      <c r="L1" s="14"/>
      <c r="M1" s="14"/>
    </row>
    <row r="2" spans="1:13" x14ac:dyDescent="0.25">
      <c r="A2" s="7"/>
      <c r="B2" s="7"/>
      <c r="C2" s="5"/>
      <c r="D2" s="5"/>
      <c r="E2" s="5"/>
      <c r="F2" s="5"/>
      <c r="G2" s="5"/>
      <c r="H2" s="5"/>
      <c r="I2" s="10"/>
      <c r="J2" s="10"/>
      <c r="K2" s="11"/>
      <c r="L2" s="11"/>
      <c r="M2" s="11"/>
    </row>
    <row r="3" spans="1:13" s="6" customFormat="1" ht="31.15" customHeight="1" x14ac:dyDescent="0.25">
      <c r="A3" s="226" t="s">
        <v>245</v>
      </c>
      <c r="B3" s="226"/>
      <c r="C3" s="226"/>
      <c r="D3" s="226"/>
      <c r="E3" s="226"/>
      <c r="F3" s="226"/>
      <c r="G3" s="226"/>
      <c r="H3" s="226"/>
      <c r="I3" s="226"/>
      <c r="J3" s="226"/>
      <c r="K3" s="226"/>
      <c r="L3" s="226"/>
      <c r="M3" s="29"/>
    </row>
    <row r="4" spans="1:13" s="6" customFormat="1" ht="15.6" customHeight="1" x14ac:dyDescent="0.25">
      <c r="A4" s="29"/>
      <c r="B4" s="29"/>
      <c r="C4" s="29"/>
      <c r="D4" s="29"/>
      <c r="E4" s="29"/>
      <c r="F4" s="29"/>
      <c r="G4" s="29"/>
      <c r="H4" s="29"/>
      <c r="I4" s="29"/>
      <c r="J4" s="29"/>
      <c r="K4" s="29"/>
      <c r="L4" s="29"/>
      <c r="M4" s="29"/>
    </row>
    <row r="5" spans="1:13" s="6" customFormat="1" ht="15.6" customHeight="1" x14ac:dyDescent="0.25">
      <c r="A5" s="35" t="s">
        <v>98</v>
      </c>
      <c r="B5" s="29"/>
      <c r="C5" s="29"/>
      <c r="D5" s="29"/>
      <c r="E5" s="29"/>
      <c r="F5" s="29"/>
      <c r="G5" s="29"/>
      <c r="H5" s="29"/>
      <c r="I5" s="29"/>
      <c r="J5" s="29"/>
      <c r="K5" s="29"/>
      <c r="L5" s="29"/>
      <c r="M5" s="29"/>
    </row>
    <row r="6" spans="1:13" s="6" customFormat="1" ht="15.6" customHeight="1" x14ac:dyDescent="0.25">
      <c r="A6" s="29"/>
      <c r="B6" s="29"/>
      <c r="C6" s="29"/>
      <c r="D6" s="29"/>
      <c r="E6" s="29"/>
      <c r="F6" s="29"/>
      <c r="G6" s="29"/>
      <c r="H6" s="29"/>
      <c r="I6" s="29"/>
      <c r="J6" s="29"/>
      <c r="K6" s="29"/>
      <c r="L6" s="29"/>
      <c r="M6" s="29"/>
    </row>
    <row r="7" spans="1:13" s="6" customFormat="1" ht="28.5" x14ac:dyDescent="0.25">
      <c r="A7" s="36" t="s">
        <v>99</v>
      </c>
      <c r="B7" s="36" t="s">
        <v>1</v>
      </c>
      <c r="C7" s="101" t="s">
        <v>100</v>
      </c>
      <c r="D7" s="101" t="s">
        <v>101</v>
      </c>
      <c r="E7" s="29"/>
      <c r="F7" s="29"/>
      <c r="G7" s="29"/>
      <c r="H7" s="29"/>
      <c r="I7" s="29"/>
      <c r="J7" s="29"/>
      <c r="K7" s="29"/>
      <c r="L7" s="29"/>
      <c r="M7" s="29"/>
    </row>
    <row r="8" spans="1:13" s="6" customFormat="1" ht="15.6" customHeight="1" x14ac:dyDescent="0.25">
      <c r="A8" s="98" t="s">
        <v>102</v>
      </c>
      <c r="B8" s="98">
        <v>0.85</v>
      </c>
      <c r="C8" s="99">
        <v>0</v>
      </c>
      <c r="D8" s="99">
        <v>0</v>
      </c>
      <c r="E8" s="29"/>
      <c r="F8" s="29"/>
      <c r="G8" s="29"/>
      <c r="H8" s="29"/>
      <c r="I8" s="29"/>
      <c r="J8" s="29"/>
      <c r="K8" s="29"/>
      <c r="L8" s="29"/>
      <c r="M8" s="29"/>
    </row>
    <row r="9" spans="1:13" s="6" customFormat="1" ht="15.6" customHeight="1" x14ac:dyDescent="0.25">
      <c r="A9" s="98" t="s">
        <v>103</v>
      </c>
      <c r="B9" s="98">
        <v>0.08</v>
      </c>
      <c r="C9" s="100">
        <v>50000</v>
      </c>
      <c r="D9" s="100">
        <v>100000</v>
      </c>
      <c r="E9" s="29"/>
      <c r="F9" s="29"/>
      <c r="G9" s="29"/>
      <c r="H9" s="29"/>
      <c r="I9" s="29"/>
      <c r="J9" s="29"/>
      <c r="K9" s="29"/>
      <c r="L9" s="29"/>
      <c r="M9" s="29"/>
    </row>
    <row r="10" spans="1:13" s="6" customFormat="1" ht="15.6" customHeight="1" x14ac:dyDescent="0.25">
      <c r="A10" s="98" t="s">
        <v>39</v>
      </c>
      <c r="B10" s="98">
        <v>0.04</v>
      </c>
      <c r="C10" s="99">
        <v>0</v>
      </c>
      <c r="D10" s="100">
        <v>150000</v>
      </c>
      <c r="E10" s="29"/>
      <c r="F10" s="29"/>
      <c r="G10" s="29"/>
      <c r="H10" s="29"/>
      <c r="I10" s="29"/>
      <c r="J10" s="29"/>
      <c r="K10" s="29"/>
      <c r="L10" s="29"/>
      <c r="M10" s="29"/>
    </row>
    <row r="11" spans="1:13" s="6" customFormat="1" ht="15.6" customHeight="1" x14ac:dyDescent="0.25">
      <c r="A11" s="98" t="s">
        <v>40</v>
      </c>
      <c r="B11" s="98">
        <v>0.02</v>
      </c>
      <c r="C11" s="100">
        <v>100000</v>
      </c>
      <c r="D11" s="99">
        <v>0</v>
      </c>
      <c r="E11" s="29"/>
      <c r="F11" s="29"/>
      <c r="G11" s="29"/>
      <c r="H11" s="29"/>
      <c r="I11" s="29"/>
      <c r="J11" s="29"/>
      <c r="K11" s="29"/>
      <c r="L11" s="29"/>
      <c r="M11" s="29"/>
    </row>
    <row r="12" spans="1:13" s="6" customFormat="1" ht="15.6" customHeight="1" x14ac:dyDescent="0.25">
      <c r="A12" s="98" t="s">
        <v>62</v>
      </c>
      <c r="B12" s="98">
        <v>0.01</v>
      </c>
      <c r="C12" s="100">
        <v>200000</v>
      </c>
      <c r="D12" s="100">
        <v>220000</v>
      </c>
      <c r="E12" s="29"/>
      <c r="F12" s="29"/>
      <c r="G12" s="29"/>
      <c r="H12" s="29"/>
      <c r="I12" s="29"/>
      <c r="J12" s="29"/>
      <c r="K12" s="29"/>
      <c r="L12" s="29"/>
      <c r="M12" s="29"/>
    </row>
    <row r="13" spans="1:13" s="6" customFormat="1" ht="15.6" customHeight="1" x14ac:dyDescent="0.25">
      <c r="A13" s="29"/>
      <c r="B13" s="29"/>
      <c r="C13" s="29"/>
      <c r="D13" s="29"/>
      <c r="E13" s="29"/>
      <c r="F13" s="29"/>
      <c r="G13" s="29"/>
      <c r="H13" s="29"/>
      <c r="I13" s="29"/>
      <c r="J13" s="29"/>
      <c r="K13" s="29"/>
      <c r="L13" s="29"/>
      <c r="M13" s="29"/>
    </row>
    <row r="14" spans="1:13" s="6" customFormat="1" ht="15.6" customHeight="1" x14ac:dyDescent="0.25">
      <c r="A14" s="23" t="s">
        <v>179</v>
      </c>
      <c r="B14" s="29"/>
      <c r="C14" s="29"/>
      <c r="D14" s="29"/>
      <c r="E14" s="29"/>
      <c r="F14" s="29"/>
      <c r="G14" s="29"/>
      <c r="H14" s="29"/>
      <c r="I14" s="29"/>
      <c r="J14" s="29"/>
      <c r="K14" s="29"/>
      <c r="L14" s="29"/>
      <c r="M14" s="29"/>
    </row>
    <row r="15" spans="1:13" s="6" customFormat="1" ht="15.6" customHeight="1" x14ac:dyDescent="0.25">
      <c r="A15" s="102" t="s">
        <v>104</v>
      </c>
      <c r="B15" s="29"/>
      <c r="C15" s="29"/>
      <c r="D15" s="103">
        <v>0.2</v>
      </c>
      <c r="E15" s="29"/>
      <c r="F15" s="29"/>
      <c r="G15" s="29"/>
      <c r="H15" s="29"/>
      <c r="I15" s="29"/>
      <c r="J15" s="29"/>
      <c r="K15" s="29"/>
      <c r="L15" s="29"/>
      <c r="M15" s="29"/>
    </row>
    <row r="16" spans="1:13" s="6" customFormat="1" ht="14.45" customHeight="1" x14ac:dyDescent="0.25">
      <c r="A16" s="102" t="s">
        <v>105</v>
      </c>
      <c r="B16" s="15"/>
      <c r="C16" s="15"/>
      <c r="D16" s="104">
        <v>2.0537000000000001</v>
      </c>
      <c r="E16" s="15"/>
      <c r="F16" s="15"/>
      <c r="G16" s="15"/>
      <c r="H16" s="15"/>
      <c r="I16" s="15"/>
      <c r="J16" s="15"/>
      <c r="K16" s="15"/>
      <c r="L16" s="15"/>
      <c r="M16" s="15"/>
    </row>
    <row r="17" spans="1:13" s="6" customFormat="1" ht="14.45" customHeight="1" x14ac:dyDescent="0.25">
      <c r="A17" s="15"/>
      <c r="B17" s="15"/>
      <c r="C17" s="15"/>
      <c r="D17" s="15"/>
      <c r="E17" s="15"/>
      <c r="F17" s="15"/>
      <c r="G17" s="15"/>
      <c r="H17" s="15"/>
      <c r="I17" s="15"/>
      <c r="J17" s="15"/>
      <c r="K17" s="15"/>
      <c r="L17" s="15"/>
      <c r="M17" s="15"/>
    </row>
    <row r="18" spans="1:13" s="6" customFormat="1" x14ac:dyDescent="0.25">
      <c r="A18" s="21" t="s">
        <v>2</v>
      </c>
      <c r="B18" s="5" t="s">
        <v>106</v>
      </c>
      <c r="C18" s="5"/>
      <c r="D18" s="5"/>
      <c r="E18" s="5"/>
      <c r="F18" s="5"/>
      <c r="G18" s="5"/>
      <c r="H18" s="5"/>
      <c r="I18" s="5"/>
      <c r="J18" s="5"/>
      <c r="K18" s="5"/>
      <c r="L18" s="5"/>
      <c r="M18" s="5"/>
    </row>
    <row r="19" spans="1:13" s="6" customFormat="1" x14ac:dyDescent="0.25">
      <c r="A19" s="10"/>
      <c r="B19" s="10" t="s">
        <v>0</v>
      </c>
      <c r="C19" s="10"/>
      <c r="D19" s="11"/>
      <c r="E19" s="11"/>
      <c r="F19" s="5"/>
      <c r="G19" s="5"/>
      <c r="H19" s="5"/>
      <c r="I19" s="5"/>
      <c r="J19" s="5"/>
      <c r="K19" s="5"/>
      <c r="L19" s="5"/>
      <c r="M19" s="5"/>
    </row>
    <row r="20" spans="1:13" s="6" customFormat="1" x14ac:dyDescent="0.25">
      <c r="A20" s="106"/>
      <c r="B20" s="106"/>
      <c r="C20" s="106"/>
      <c r="D20" s="37"/>
      <c r="E20" s="37"/>
      <c r="F20" s="4"/>
      <c r="G20" s="4"/>
      <c r="H20" s="4"/>
      <c r="I20" s="4"/>
      <c r="J20" s="4"/>
      <c r="K20" s="4"/>
      <c r="L20" s="4"/>
    </row>
    <row r="21" spans="1:13" s="6" customFormat="1" x14ac:dyDescent="0.25">
      <c r="A21" s="106"/>
      <c r="B21" s="106"/>
      <c r="C21" s="106"/>
      <c r="D21" s="37"/>
      <c r="E21" s="37"/>
      <c r="F21" s="4"/>
      <c r="G21" s="4"/>
      <c r="H21" s="4"/>
      <c r="I21" s="4"/>
      <c r="J21" s="4"/>
      <c r="K21" s="4"/>
      <c r="L21" s="4"/>
    </row>
    <row r="22" spans="1:13" s="6" customFormat="1" x14ac:dyDescent="0.25">
      <c r="A22" s="106"/>
      <c r="B22" s="106"/>
      <c r="C22" s="106"/>
      <c r="D22" s="37"/>
      <c r="E22" s="37"/>
      <c r="F22" s="4"/>
      <c r="G22" s="4"/>
      <c r="H22" s="4"/>
      <c r="I22" s="4"/>
      <c r="J22" s="4"/>
      <c r="K22" s="4"/>
      <c r="L22" s="4"/>
    </row>
    <row r="23" spans="1:13" s="6" customFormat="1" x14ac:dyDescent="0.25">
      <c r="A23" s="4"/>
      <c r="B23" s="4"/>
      <c r="C23" s="4"/>
      <c r="D23" s="4"/>
      <c r="E23" s="4"/>
      <c r="F23" s="4"/>
      <c r="G23" s="4"/>
      <c r="H23" s="4"/>
      <c r="I23" s="4"/>
      <c r="J23" s="4"/>
      <c r="K23" s="4"/>
      <c r="L23" s="4"/>
    </row>
    <row r="24" spans="1:13" ht="16.149999999999999" customHeight="1" x14ac:dyDescent="0.25">
      <c r="A24" s="5" t="s">
        <v>3</v>
      </c>
      <c r="B24" s="5" t="s">
        <v>261</v>
      </c>
      <c r="C24" s="5"/>
      <c r="D24" s="5"/>
      <c r="E24" s="5"/>
      <c r="F24" s="5"/>
      <c r="G24" s="5"/>
      <c r="H24" s="5"/>
      <c r="I24" s="5"/>
      <c r="J24" s="5"/>
      <c r="K24" s="5"/>
      <c r="L24" s="5"/>
      <c r="M24" s="5"/>
    </row>
    <row r="25" spans="1:13" x14ac:dyDescent="0.25">
      <c r="A25" s="10"/>
      <c r="B25" s="10" t="s">
        <v>0</v>
      </c>
      <c r="C25" s="10"/>
      <c r="D25" s="11"/>
      <c r="E25" s="11"/>
      <c r="F25" s="5"/>
      <c r="G25" s="5"/>
      <c r="H25" s="5"/>
      <c r="I25" s="5"/>
      <c r="J25" s="5"/>
      <c r="K25" s="5"/>
      <c r="L25" s="5"/>
      <c r="M25" s="5"/>
    </row>
    <row r="26" spans="1:13" x14ac:dyDescent="0.25">
      <c r="A26" s="4"/>
      <c r="B26" s="4"/>
      <c r="C26" s="4"/>
      <c r="D26" s="4"/>
      <c r="E26" s="4"/>
      <c r="F26" s="4"/>
      <c r="G26" s="4"/>
      <c r="H26" s="4"/>
      <c r="I26" s="4"/>
      <c r="J26" s="4"/>
      <c r="K26" s="4"/>
      <c r="L26" s="4"/>
      <c r="M26" s="4"/>
    </row>
    <row r="27" spans="1:13" x14ac:dyDescent="0.25">
      <c r="A27" s="4"/>
      <c r="B27" s="4"/>
      <c r="C27" s="4"/>
      <c r="D27" s="4"/>
      <c r="E27" s="4"/>
      <c r="F27" s="4"/>
      <c r="G27" s="4"/>
      <c r="H27" s="4"/>
      <c r="I27" s="4"/>
      <c r="J27" s="4"/>
      <c r="K27" s="4"/>
      <c r="L27" s="4"/>
      <c r="M27" s="4"/>
    </row>
    <row r="28" spans="1:13" x14ac:dyDescent="0.25">
      <c r="A28" s="4"/>
      <c r="B28" s="4"/>
      <c r="C28" s="4"/>
      <c r="D28" s="4"/>
      <c r="E28" s="4"/>
      <c r="F28" s="4"/>
      <c r="G28" s="4"/>
      <c r="H28" s="4"/>
      <c r="I28" s="4"/>
      <c r="J28" s="4"/>
      <c r="K28" s="4"/>
      <c r="L28" s="4"/>
      <c r="M28" s="4"/>
    </row>
    <row r="29" spans="1:13" x14ac:dyDescent="0.25">
      <c r="A29" s="4"/>
      <c r="B29" s="4"/>
      <c r="C29" s="4"/>
      <c r="D29" s="4"/>
      <c r="E29" s="4"/>
      <c r="F29" s="4"/>
      <c r="G29" s="4"/>
      <c r="H29" s="4"/>
      <c r="I29" s="4"/>
      <c r="J29" s="4"/>
      <c r="K29" s="4"/>
      <c r="L29" s="4"/>
      <c r="M29" s="4"/>
    </row>
    <row r="30" spans="1:13" ht="31.15" customHeight="1" x14ac:dyDescent="0.25">
      <c r="A30" s="21" t="s">
        <v>18</v>
      </c>
      <c r="B30" s="286" t="s">
        <v>257</v>
      </c>
      <c r="C30" s="286"/>
      <c r="D30" s="286"/>
      <c r="E30" s="286"/>
      <c r="F30" s="286"/>
      <c r="G30" s="286"/>
      <c r="H30" s="286"/>
      <c r="I30" s="286"/>
      <c r="J30" s="286"/>
      <c r="K30" s="286"/>
      <c r="L30" s="286"/>
      <c r="M30" s="5"/>
    </row>
    <row r="31" spans="1:13" x14ac:dyDescent="0.25">
      <c r="A31" s="10"/>
      <c r="B31" s="10" t="s">
        <v>107</v>
      </c>
      <c r="C31" s="10"/>
      <c r="D31" s="11"/>
      <c r="E31" s="11"/>
      <c r="F31" s="5"/>
      <c r="G31" s="5"/>
      <c r="H31" s="5"/>
      <c r="I31" s="5"/>
      <c r="J31" s="5"/>
      <c r="K31" s="5"/>
      <c r="L31" s="5"/>
      <c r="M31" s="5"/>
    </row>
    <row r="32" spans="1:13" x14ac:dyDescent="0.25">
      <c r="A32" s="277"/>
      <c r="B32" s="278"/>
      <c r="C32" s="278"/>
      <c r="D32" s="278"/>
      <c r="E32" s="278"/>
      <c r="F32" s="278"/>
      <c r="G32" s="278"/>
      <c r="H32" s="278"/>
      <c r="I32" s="278"/>
      <c r="J32" s="278"/>
      <c r="K32" s="278"/>
      <c r="L32" s="278"/>
      <c r="M32" s="279"/>
    </row>
    <row r="33" spans="1:13" x14ac:dyDescent="0.25">
      <c r="A33" s="280"/>
      <c r="B33" s="281"/>
      <c r="C33" s="281"/>
      <c r="D33" s="281"/>
      <c r="E33" s="281"/>
      <c r="F33" s="281"/>
      <c r="G33" s="281"/>
      <c r="H33" s="281"/>
      <c r="I33" s="281"/>
      <c r="J33" s="281"/>
      <c r="K33" s="281"/>
      <c r="L33" s="281"/>
      <c r="M33" s="282"/>
    </row>
    <row r="34" spans="1:13" x14ac:dyDescent="0.25">
      <c r="A34" s="283"/>
      <c r="B34" s="284"/>
      <c r="C34" s="284"/>
      <c r="D34" s="284"/>
      <c r="E34" s="284"/>
      <c r="F34" s="284"/>
      <c r="G34" s="284"/>
      <c r="H34" s="284"/>
      <c r="I34" s="284"/>
      <c r="J34" s="284"/>
      <c r="K34" s="284"/>
      <c r="L34" s="284"/>
      <c r="M34" s="285"/>
    </row>
    <row r="35" spans="1:13" x14ac:dyDescent="0.25">
      <c r="A35" s="4"/>
      <c r="B35" s="4"/>
      <c r="C35" s="4"/>
      <c r="D35" s="4"/>
      <c r="E35" s="4"/>
      <c r="F35" s="4"/>
      <c r="G35" s="4"/>
      <c r="H35" s="4"/>
      <c r="I35" s="4"/>
      <c r="J35" s="4"/>
      <c r="K35" s="4"/>
      <c r="L35" s="4"/>
      <c r="M35" s="4"/>
    </row>
    <row r="36" spans="1:13" x14ac:dyDescent="0.25">
      <c r="A36" s="4"/>
      <c r="B36" s="4"/>
      <c r="C36" s="4"/>
      <c r="D36" s="4"/>
      <c r="E36" s="4"/>
      <c r="F36" s="4"/>
      <c r="G36" s="4"/>
      <c r="H36" s="4"/>
      <c r="I36" s="4"/>
      <c r="J36" s="4"/>
      <c r="K36" s="4"/>
      <c r="L36" s="4"/>
      <c r="M36" s="4"/>
    </row>
    <row r="37" spans="1:13" x14ac:dyDescent="0.25">
      <c r="A37" s="4"/>
      <c r="B37" s="4"/>
      <c r="C37" s="4"/>
      <c r="D37" s="4"/>
      <c r="E37" s="4"/>
      <c r="F37" s="4"/>
      <c r="G37" s="4"/>
      <c r="H37" s="4"/>
      <c r="I37" s="4"/>
      <c r="J37" s="4"/>
      <c r="K37" s="4"/>
      <c r="L37" s="4"/>
      <c r="M37" s="4"/>
    </row>
    <row r="38" spans="1:13" x14ac:dyDescent="0.25">
      <c r="A38" s="4"/>
      <c r="B38" s="4"/>
      <c r="C38" s="4"/>
      <c r="D38" s="4"/>
      <c r="E38" s="4"/>
      <c r="F38" s="4"/>
      <c r="G38" s="4"/>
      <c r="H38" s="4"/>
      <c r="I38" s="4"/>
      <c r="J38" s="4"/>
      <c r="K38" s="4"/>
      <c r="L38" s="4"/>
      <c r="M38" s="4"/>
    </row>
    <row r="39" spans="1:13" x14ac:dyDescent="0.25">
      <c r="A39" s="4"/>
      <c r="B39" s="4"/>
      <c r="C39" s="4"/>
      <c r="D39" s="4"/>
      <c r="E39" s="4"/>
      <c r="F39" s="4"/>
      <c r="G39" s="4"/>
      <c r="H39" s="4"/>
      <c r="I39" s="4"/>
      <c r="J39" s="4"/>
      <c r="K39" s="4"/>
      <c r="L39" s="4"/>
      <c r="M39" s="4"/>
    </row>
    <row r="40" spans="1:13" x14ac:dyDescent="0.25">
      <c r="A40" s="4"/>
      <c r="B40" s="4"/>
      <c r="C40" s="4"/>
      <c r="D40" s="4"/>
      <c r="E40" s="4"/>
      <c r="F40" s="4"/>
      <c r="G40" s="4"/>
      <c r="H40" s="4"/>
      <c r="I40" s="4"/>
      <c r="J40" s="4"/>
      <c r="K40" s="4"/>
      <c r="L40" s="4"/>
      <c r="M40" s="4"/>
    </row>
    <row r="41" spans="1:13" x14ac:dyDescent="0.25">
      <c r="A41" s="4"/>
      <c r="B41" s="4"/>
      <c r="C41" s="4"/>
      <c r="D41" s="4"/>
      <c r="E41" s="4"/>
      <c r="F41" s="4"/>
      <c r="G41" s="4"/>
      <c r="H41" s="4"/>
      <c r="I41" s="4"/>
      <c r="J41" s="4"/>
      <c r="K41" s="4"/>
      <c r="L41" s="4"/>
      <c r="M41" s="4"/>
    </row>
    <row r="42" spans="1:13" x14ac:dyDescent="0.25">
      <c r="A42" s="4"/>
      <c r="B42" s="4"/>
      <c r="C42" s="4"/>
      <c r="D42" s="4"/>
      <c r="E42" s="4"/>
      <c r="F42" s="4"/>
      <c r="G42" s="4"/>
      <c r="H42" s="4"/>
      <c r="I42" s="4"/>
      <c r="J42" s="4"/>
      <c r="K42" s="4"/>
      <c r="L42" s="4"/>
      <c r="M42" s="4"/>
    </row>
    <row r="43" spans="1:13" x14ac:dyDescent="0.25">
      <c r="A43" s="4"/>
      <c r="B43" s="4"/>
      <c r="C43" s="4"/>
      <c r="D43" s="4"/>
      <c r="E43" s="4"/>
      <c r="F43" s="4"/>
      <c r="G43" s="4"/>
      <c r="H43" s="4"/>
      <c r="I43" s="4"/>
      <c r="J43" s="4"/>
      <c r="K43" s="4"/>
      <c r="L43" s="4"/>
      <c r="M43" s="4"/>
    </row>
    <row r="44" spans="1:13" x14ac:dyDescent="0.25">
      <c r="A44" s="4"/>
      <c r="B44" s="4"/>
      <c r="C44" s="4"/>
      <c r="D44" s="4"/>
      <c r="E44" s="4"/>
      <c r="F44" s="4"/>
      <c r="G44" s="4"/>
      <c r="H44" s="4"/>
      <c r="I44" s="4"/>
      <c r="J44" s="4"/>
      <c r="K44" s="4"/>
      <c r="L44" s="4"/>
      <c r="M44" s="4"/>
    </row>
    <row r="45" spans="1:13" x14ac:dyDescent="0.25">
      <c r="A45" s="4"/>
      <c r="B45" s="4"/>
      <c r="C45" s="4"/>
      <c r="D45" s="4"/>
      <c r="E45" s="4"/>
      <c r="F45" s="4"/>
      <c r="G45" s="4"/>
      <c r="H45" s="4"/>
      <c r="I45" s="4"/>
      <c r="J45" s="4"/>
      <c r="K45" s="4"/>
      <c r="L45" s="4"/>
      <c r="M45" s="4"/>
    </row>
    <row r="46" spans="1:13" x14ac:dyDescent="0.25">
      <c r="A46" s="4"/>
      <c r="B46" s="4"/>
      <c r="C46" s="4"/>
      <c r="D46" s="4"/>
      <c r="E46" s="4"/>
      <c r="F46" s="4"/>
      <c r="G46" s="4"/>
      <c r="H46" s="4"/>
      <c r="I46" s="4"/>
      <c r="J46" s="4"/>
      <c r="K46" s="4"/>
      <c r="L46" s="4"/>
      <c r="M46" s="4"/>
    </row>
    <row r="47" spans="1:13" x14ac:dyDescent="0.25">
      <c r="A47" s="4"/>
      <c r="B47" s="4"/>
      <c r="C47" s="4"/>
      <c r="D47" s="4"/>
      <c r="E47" s="4"/>
      <c r="F47" s="4"/>
      <c r="G47" s="4"/>
      <c r="H47" s="4"/>
      <c r="I47" s="4"/>
      <c r="J47" s="4"/>
      <c r="K47" s="4"/>
      <c r="L47" s="4"/>
      <c r="M47" s="4"/>
    </row>
    <row r="48" spans="1:13" x14ac:dyDescent="0.25">
      <c r="A48" s="4"/>
      <c r="B48" s="4"/>
      <c r="C48" s="4"/>
      <c r="D48" s="4"/>
      <c r="E48" s="4"/>
      <c r="F48" s="4"/>
      <c r="G48" s="4"/>
      <c r="H48" s="4"/>
      <c r="I48" s="4"/>
      <c r="J48" s="4"/>
      <c r="K48" s="4"/>
      <c r="L48" s="4"/>
      <c r="M48" s="4"/>
    </row>
    <row r="49" spans="1:13" x14ac:dyDescent="0.25">
      <c r="A49" s="4"/>
      <c r="B49" s="4"/>
      <c r="C49" s="4"/>
      <c r="D49" s="4"/>
      <c r="E49" s="4"/>
      <c r="F49" s="4"/>
      <c r="G49" s="4"/>
      <c r="H49" s="4"/>
      <c r="I49" s="4"/>
      <c r="J49" s="4"/>
      <c r="K49" s="4"/>
      <c r="L49" s="4"/>
      <c r="M49" s="4"/>
    </row>
    <row r="50" spans="1:13" x14ac:dyDescent="0.25">
      <c r="A50" s="4"/>
      <c r="B50" s="4"/>
      <c r="C50" s="4"/>
      <c r="D50" s="4"/>
      <c r="E50" s="4"/>
      <c r="F50" s="4"/>
      <c r="G50" s="4"/>
      <c r="H50" s="4"/>
      <c r="I50" s="4"/>
      <c r="J50" s="4"/>
      <c r="K50" s="4"/>
      <c r="L50" s="4"/>
      <c r="M50" s="4"/>
    </row>
    <row r="51" spans="1:13" x14ac:dyDescent="0.25">
      <c r="A51" s="4"/>
      <c r="B51" s="4"/>
      <c r="C51" s="4"/>
      <c r="D51" s="4"/>
      <c r="E51" s="4"/>
      <c r="F51" s="4"/>
      <c r="G51" s="4"/>
      <c r="H51" s="4"/>
      <c r="I51" s="4"/>
      <c r="J51" s="4"/>
      <c r="K51" s="4"/>
      <c r="L51" s="4"/>
      <c r="M51" s="4"/>
    </row>
    <row r="52" spans="1:13" x14ac:dyDescent="0.25">
      <c r="A52" s="4"/>
      <c r="B52" s="4"/>
      <c r="C52" s="4"/>
      <c r="D52" s="4"/>
      <c r="E52" s="4"/>
      <c r="F52" s="4"/>
      <c r="G52" s="4"/>
      <c r="H52" s="4"/>
      <c r="I52" s="4"/>
      <c r="J52" s="4"/>
      <c r="K52" s="4"/>
      <c r="L52" s="4"/>
      <c r="M52" s="4"/>
    </row>
    <row r="53" spans="1:13" x14ac:dyDescent="0.25">
      <c r="A53" s="4"/>
      <c r="B53" s="4"/>
      <c r="C53" s="4"/>
      <c r="D53" s="4"/>
      <c r="E53" s="4"/>
      <c r="F53" s="4"/>
      <c r="G53" s="4"/>
      <c r="H53" s="4"/>
      <c r="I53" s="4"/>
      <c r="J53" s="4"/>
      <c r="K53" s="4"/>
      <c r="L53" s="4"/>
      <c r="M53" s="4"/>
    </row>
    <row r="54" spans="1:13" x14ac:dyDescent="0.25">
      <c r="A54" s="4"/>
      <c r="B54" s="4"/>
      <c r="C54" s="4"/>
      <c r="D54" s="4"/>
      <c r="E54" s="4"/>
      <c r="F54" s="4"/>
      <c r="G54" s="4"/>
      <c r="H54" s="4"/>
      <c r="I54" s="4"/>
      <c r="J54" s="4"/>
      <c r="K54" s="4"/>
      <c r="L54" s="4"/>
      <c r="M54" s="4"/>
    </row>
    <row r="55" spans="1:13" x14ac:dyDescent="0.25">
      <c r="A55" s="4"/>
      <c r="B55" s="4"/>
      <c r="C55" s="4"/>
      <c r="D55" s="4"/>
      <c r="E55" s="4"/>
      <c r="F55" s="4"/>
      <c r="G55" s="4"/>
      <c r="H55" s="4"/>
      <c r="I55" s="4"/>
      <c r="J55" s="4"/>
      <c r="K55" s="4"/>
      <c r="L55" s="4"/>
      <c r="M55" s="4"/>
    </row>
    <row r="56" spans="1:13" x14ac:dyDescent="0.25">
      <c r="A56" s="4"/>
      <c r="B56" s="4"/>
      <c r="C56" s="4"/>
      <c r="D56" s="4"/>
      <c r="E56" s="4"/>
      <c r="F56" s="4"/>
      <c r="G56" s="4"/>
      <c r="H56" s="4"/>
      <c r="I56" s="4"/>
      <c r="J56" s="4"/>
      <c r="K56" s="4"/>
      <c r="L56" s="4"/>
      <c r="M56" s="4"/>
    </row>
    <row r="57" spans="1:13" x14ac:dyDescent="0.25">
      <c r="A57" s="4"/>
      <c r="B57" s="4"/>
      <c r="C57" s="4"/>
      <c r="D57" s="4"/>
      <c r="E57" s="4"/>
      <c r="F57" s="4"/>
      <c r="G57" s="4"/>
      <c r="H57" s="4"/>
      <c r="I57" s="4"/>
      <c r="J57" s="4"/>
      <c r="K57" s="4"/>
      <c r="L57" s="4"/>
      <c r="M57" s="4"/>
    </row>
    <row r="58" spans="1:13" x14ac:dyDescent="0.25">
      <c r="A58" s="4"/>
      <c r="B58" s="4"/>
      <c r="C58" s="4"/>
      <c r="D58" s="4"/>
      <c r="E58" s="4"/>
      <c r="F58" s="4"/>
      <c r="G58" s="4"/>
      <c r="H58" s="4"/>
      <c r="I58" s="4"/>
      <c r="J58" s="4"/>
      <c r="K58" s="4"/>
      <c r="L58" s="4"/>
      <c r="M58" s="4"/>
    </row>
    <row r="59" spans="1:13" x14ac:dyDescent="0.25">
      <c r="A59" s="4"/>
      <c r="B59" s="4"/>
      <c r="C59" s="4"/>
      <c r="D59" s="4"/>
      <c r="E59" s="4"/>
      <c r="F59" s="4"/>
      <c r="G59" s="4"/>
      <c r="H59" s="4"/>
      <c r="I59" s="4"/>
      <c r="J59" s="4"/>
      <c r="K59" s="4"/>
      <c r="L59" s="4"/>
      <c r="M59" s="4"/>
    </row>
    <row r="60" spans="1:13" x14ac:dyDescent="0.25">
      <c r="A60" s="4"/>
      <c r="B60" s="4"/>
      <c r="C60" s="4"/>
      <c r="D60" s="4"/>
      <c r="E60" s="4"/>
      <c r="F60" s="4"/>
      <c r="G60" s="4"/>
      <c r="H60" s="4"/>
      <c r="I60" s="4"/>
      <c r="J60" s="4"/>
      <c r="K60" s="4"/>
      <c r="L60" s="4"/>
      <c r="M60" s="4"/>
    </row>
    <row r="61" spans="1:13" x14ac:dyDescent="0.25">
      <c r="A61" s="4"/>
      <c r="B61" s="4"/>
      <c r="C61" s="4"/>
      <c r="D61" s="4"/>
      <c r="E61" s="4"/>
      <c r="F61" s="4"/>
      <c r="G61" s="4"/>
      <c r="H61" s="4"/>
      <c r="I61" s="4"/>
      <c r="J61" s="4"/>
      <c r="K61" s="4"/>
      <c r="L61" s="4"/>
      <c r="M61" s="4"/>
    </row>
    <row r="62" spans="1:13" x14ac:dyDescent="0.25">
      <c r="A62" s="4"/>
      <c r="B62" s="4"/>
      <c r="C62" s="4"/>
      <c r="D62" s="4"/>
      <c r="E62" s="4"/>
      <c r="F62" s="4"/>
      <c r="G62" s="4"/>
      <c r="H62" s="4"/>
      <c r="I62" s="4"/>
      <c r="J62" s="4"/>
      <c r="K62" s="4"/>
      <c r="L62" s="4"/>
      <c r="M62" s="4"/>
    </row>
    <row r="63" spans="1:13" x14ac:dyDescent="0.25">
      <c r="A63" s="4"/>
      <c r="B63" s="4"/>
      <c r="C63" s="4"/>
      <c r="D63" s="4"/>
      <c r="E63" s="4"/>
      <c r="F63" s="4"/>
      <c r="G63" s="4"/>
      <c r="H63" s="4"/>
      <c r="I63" s="4"/>
      <c r="J63" s="4"/>
      <c r="K63" s="4"/>
      <c r="L63" s="4"/>
      <c r="M63" s="4"/>
    </row>
    <row r="64" spans="1:13" x14ac:dyDescent="0.25">
      <c r="A64" s="4"/>
      <c r="B64" s="4"/>
      <c r="C64" s="4"/>
      <c r="D64" s="4"/>
      <c r="E64" s="4"/>
      <c r="F64" s="4"/>
      <c r="G64" s="4"/>
      <c r="H64" s="4"/>
      <c r="I64" s="4"/>
      <c r="J64" s="4"/>
      <c r="K64" s="4"/>
      <c r="L64" s="4"/>
      <c r="M64" s="4"/>
    </row>
    <row r="65" spans="1:13" x14ac:dyDescent="0.25">
      <c r="A65" s="4"/>
      <c r="B65" s="4"/>
      <c r="C65" s="4"/>
      <c r="D65" s="4"/>
      <c r="E65" s="4"/>
      <c r="F65" s="4"/>
      <c r="G65" s="4"/>
      <c r="H65" s="4"/>
      <c r="I65" s="4"/>
      <c r="J65" s="4"/>
      <c r="K65" s="4"/>
      <c r="L65" s="4"/>
      <c r="M65" s="4"/>
    </row>
    <row r="66" spans="1:13" x14ac:dyDescent="0.25">
      <c r="A66" s="4"/>
      <c r="B66" s="4"/>
      <c r="C66" s="4"/>
      <c r="D66" s="4"/>
      <c r="E66" s="4"/>
      <c r="F66" s="4"/>
      <c r="G66" s="4"/>
      <c r="H66" s="4"/>
      <c r="I66" s="4"/>
      <c r="J66" s="4"/>
      <c r="K66" s="4"/>
      <c r="L66" s="4"/>
      <c r="M66" s="4"/>
    </row>
    <row r="67" spans="1:13" x14ac:dyDescent="0.25">
      <c r="A67" s="4"/>
      <c r="B67" s="4"/>
      <c r="C67" s="4"/>
      <c r="D67" s="4"/>
      <c r="E67" s="4"/>
      <c r="F67" s="4"/>
      <c r="G67" s="4"/>
      <c r="H67" s="4"/>
      <c r="I67" s="4"/>
      <c r="J67" s="4"/>
      <c r="K67" s="4"/>
      <c r="L67" s="4"/>
      <c r="M67" s="4"/>
    </row>
    <row r="68" spans="1:13" x14ac:dyDescent="0.25">
      <c r="A68" s="4"/>
      <c r="B68" s="4"/>
      <c r="C68" s="4"/>
      <c r="D68" s="4"/>
      <c r="E68" s="4"/>
      <c r="F68" s="4"/>
      <c r="G68" s="4"/>
      <c r="H68" s="4"/>
      <c r="I68" s="4"/>
      <c r="J68" s="4"/>
      <c r="K68" s="4"/>
      <c r="L68" s="4"/>
      <c r="M68" s="4"/>
    </row>
    <row r="69" spans="1:13" x14ac:dyDescent="0.25">
      <c r="A69" s="4"/>
      <c r="B69" s="4"/>
      <c r="C69" s="4"/>
      <c r="D69" s="4"/>
      <c r="E69" s="4"/>
      <c r="F69" s="4"/>
      <c r="G69" s="4"/>
      <c r="H69" s="4"/>
      <c r="I69" s="4"/>
      <c r="J69" s="4"/>
      <c r="K69" s="4"/>
      <c r="L69" s="4"/>
      <c r="M69" s="4"/>
    </row>
    <row r="70" spans="1:13" x14ac:dyDescent="0.25">
      <c r="A70" s="4"/>
      <c r="B70" s="4"/>
      <c r="C70" s="4"/>
      <c r="D70" s="4"/>
      <c r="E70" s="4"/>
      <c r="F70" s="4"/>
      <c r="G70" s="4"/>
      <c r="H70" s="4"/>
      <c r="I70" s="4"/>
      <c r="J70" s="4"/>
      <c r="K70" s="4"/>
      <c r="L70" s="4"/>
      <c r="M70" s="4"/>
    </row>
    <row r="71" spans="1:13" x14ac:dyDescent="0.25">
      <c r="A71" s="4"/>
      <c r="B71" s="4"/>
      <c r="C71" s="4"/>
      <c r="D71" s="4"/>
      <c r="E71" s="4"/>
      <c r="F71" s="4"/>
      <c r="G71" s="4"/>
      <c r="H71" s="4"/>
      <c r="I71" s="4"/>
      <c r="J71" s="4"/>
      <c r="K71" s="4"/>
      <c r="L71" s="4"/>
      <c r="M71" s="4"/>
    </row>
    <row r="72" spans="1:13" x14ac:dyDescent="0.25">
      <c r="A72" s="4"/>
      <c r="B72" s="4"/>
      <c r="C72" s="4"/>
      <c r="D72" s="4"/>
      <c r="E72" s="4"/>
      <c r="F72" s="4"/>
      <c r="G72" s="4"/>
      <c r="H72" s="4"/>
      <c r="I72" s="4"/>
      <c r="J72" s="4"/>
      <c r="K72" s="4"/>
      <c r="L72" s="4"/>
      <c r="M72" s="4"/>
    </row>
    <row r="73" spans="1:13" x14ac:dyDescent="0.25">
      <c r="A73" s="4"/>
      <c r="B73" s="4"/>
      <c r="C73" s="4"/>
      <c r="D73" s="4"/>
      <c r="E73" s="4"/>
      <c r="F73" s="4"/>
      <c r="G73" s="4"/>
      <c r="H73" s="4"/>
      <c r="I73" s="4"/>
      <c r="J73" s="4"/>
      <c r="K73" s="4"/>
      <c r="L73" s="4"/>
      <c r="M73" s="4"/>
    </row>
    <row r="74" spans="1:13" x14ac:dyDescent="0.25">
      <c r="A74" s="4"/>
      <c r="B74" s="4"/>
      <c r="C74" s="4"/>
      <c r="D74" s="4"/>
      <c r="E74" s="4"/>
      <c r="F74" s="4"/>
      <c r="G74" s="4"/>
      <c r="H74" s="4"/>
      <c r="I74" s="4"/>
      <c r="J74" s="4"/>
      <c r="K74" s="4"/>
      <c r="L74" s="4"/>
      <c r="M74" s="4"/>
    </row>
    <row r="75" spans="1:13" x14ac:dyDescent="0.25">
      <c r="A75" s="4"/>
      <c r="B75" s="4"/>
      <c r="C75" s="4"/>
      <c r="D75" s="4"/>
      <c r="E75" s="4"/>
      <c r="F75" s="4"/>
      <c r="G75" s="4"/>
      <c r="H75" s="4"/>
      <c r="I75" s="4"/>
      <c r="J75" s="4"/>
      <c r="K75" s="4"/>
      <c r="L75" s="4"/>
      <c r="M75" s="4"/>
    </row>
    <row r="76" spans="1:13" x14ac:dyDescent="0.25">
      <c r="A76" s="4"/>
      <c r="B76" s="4"/>
      <c r="C76" s="4"/>
      <c r="D76" s="4"/>
      <c r="E76" s="4"/>
      <c r="F76" s="4"/>
      <c r="G76" s="4"/>
      <c r="H76" s="4"/>
      <c r="I76" s="4"/>
      <c r="J76" s="4"/>
      <c r="K76" s="4"/>
      <c r="L76" s="4"/>
      <c r="M76" s="4"/>
    </row>
    <row r="77" spans="1:13" x14ac:dyDescent="0.25">
      <c r="A77" s="4"/>
      <c r="B77" s="4"/>
      <c r="C77" s="4"/>
      <c r="D77" s="4"/>
      <c r="E77" s="4"/>
      <c r="F77" s="4"/>
      <c r="G77" s="4"/>
      <c r="H77" s="4"/>
      <c r="I77" s="4"/>
      <c r="J77" s="4"/>
      <c r="K77" s="4"/>
      <c r="L77" s="4"/>
      <c r="M77" s="4"/>
    </row>
    <row r="78" spans="1:13" x14ac:dyDescent="0.25">
      <c r="A78" s="4"/>
      <c r="B78" s="4"/>
      <c r="C78" s="4"/>
      <c r="D78" s="4"/>
      <c r="E78" s="4"/>
      <c r="F78" s="4"/>
      <c r="G78" s="4"/>
      <c r="H78" s="4"/>
      <c r="I78" s="4"/>
      <c r="J78" s="4"/>
      <c r="K78" s="4"/>
      <c r="L78" s="4"/>
      <c r="M78" s="4"/>
    </row>
    <row r="79" spans="1:13" x14ac:dyDescent="0.25">
      <c r="A79" s="4"/>
      <c r="B79" s="4"/>
      <c r="C79" s="4"/>
      <c r="D79" s="4"/>
      <c r="E79" s="4"/>
      <c r="F79" s="4"/>
      <c r="G79" s="4"/>
      <c r="H79" s="4"/>
      <c r="I79" s="4"/>
      <c r="J79" s="4"/>
      <c r="K79" s="4"/>
      <c r="L79" s="4"/>
      <c r="M79" s="4"/>
    </row>
    <row r="80" spans="1:13" x14ac:dyDescent="0.25">
      <c r="A80" s="4"/>
      <c r="B80" s="4"/>
      <c r="C80" s="4"/>
      <c r="D80" s="4"/>
      <c r="E80" s="4"/>
      <c r="F80" s="4"/>
      <c r="G80" s="4"/>
      <c r="H80" s="4"/>
      <c r="I80" s="4"/>
      <c r="J80" s="4"/>
      <c r="K80" s="4"/>
      <c r="L80" s="4"/>
      <c r="M80" s="4"/>
    </row>
    <row r="81" spans="1:13" x14ac:dyDescent="0.25">
      <c r="A81" s="4"/>
      <c r="B81" s="4"/>
      <c r="C81" s="4"/>
      <c r="D81" s="4"/>
      <c r="E81" s="4"/>
      <c r="F81" s="4"/>
      <c r="G81" s="4"/>
      <c r="H81" s="4"/>
      <c r="I81" s="4"/>
      <c r="J81" s="4"/>
      <c r="K81" s="4"/>
      <c r="L81" s="4"/>
      <c r="M81" s="4"/>
    </row>
    <row r="82" spans="1:13" x14ac:dyDescent="0.25">
      <c r="A82" s="4"/>
      <c r="B82" s="4"/>
      <c r="C82" s="4"/>
      <c r="D82" s="4"/>
      <c r="E82" s="4"/>
      <c r="F82" s="4"/>
      <c r="G82" s="4"/>
      <c r="H82" s="4"/>
      <c r="I82" s="4"/>
      <c r="J82" s="4"/>
      <c r="K82" s="4"/>
      <c r="L82" s="4"/>
      <c r="M82" s="4"/>
    </row>
    <row r="83" spans="1:13" x14ac:dyDescent="0.25">
      <c r="A83" s="4"/>
      <c r="B83" s="4"/>
      <c r="C83" s="4"/>
      <c r="D83" s="4"/>
      <c r="E83" s="4"/>
      <c r="F83" s="4"/>
      <c r="G83" s="4"/>
      <c r="H83" s="4"/>
      <c r="I83" s="4"/>
      <c r="J83" s="4"/>
      <c r="K83" s="4"/>
      <c r="L83" s="4"/>
      <c r="M83" s="4"/>
    </row>
    <row r="84" spans="1:13" x14ac:dyDescent="0.25">
      <c r="A84" s="4"/>
      <c r="B84" s="4"/>
      <c r="C84" s="4"/>
      <c r="D84" s="4"/>
      <c r="E84" s="4"/>
      <c r="F84" s="4"/>
      <c r="G84" s="4"/>
      <c r="H84" s="4"/>
      <c r="I84" s="4"/>
      <c r="J84" s="4"/>
      <c r="K84" s="4"/>
      <c r="L84" s="4"/>
      <c r="M84" s="4"/>
    </row>
    <row r="85" spans="1:13" x14ac:dyDescent="0.25">
      <c r="A85" s="4"/>
      <c r="B85" s="4"/>
      <c r="C85" s="4"/>
      <c r="D85" s="4"/>
      <c r="E85" s="4"/>
      <c r="F85" s="4"/>
      <c r="G85" s="4"/>
      <c r="H85" s="4"/>
      <c r="I85" s="4"/>
      <c r="J85" s="4"/>
      <c r="K85" s="4"/>
      <c r="L85" s="4"/>
      <c r="M85" s="4"/>
    </row>
    <row r="86" spans="1:13" x14ac:dyDescent="0.25">
      <c r="A86" s="4"/>
      <c r="B86" s="4"/>
      <c r="C86" s="4"/>
      <c r="D86" s="4"/>
      <c r="E86" s="4"/>
      <c r="F86" s="4"/>
      <c r="G86" s="4"/>
      <c r="H86" s="4"/>
      <c r="I86" s="4"/>
      <c r="J86" s="4"/>
      <c r="K86" s="4"/>
      <c r="L86" s="4"/>
      <c r="M86" s="4"/>
    </row>
    <row r="87" spans="1:13" x14ac:dyDescent="0.25">
      <c r="A87" s="4"/>
      <c r="B87" s="4"/>
      <c r="C87" s="4"/>
      <c r="D87" s="4"/>
      <c r="E87" s="4"/>
      <c r="F87" s="4"/>
      <c r="G87" s="4"/>
      <c r="H87" s="4"/>
      <c r="I87" s="4"/>
      <c r="J87" s="4"/>
      <c r="K87" s="4"/>
      <c r="L87" s="4"/>
      <c r="M87" s="4"/>
    </row>
    <row r="88" spans="1:13" x14ac:dyDescent="0.25">
      <c r="A88" s="4"/>
      <c r="B88" s="4"/>
      <c r="C88" s="4"/>
      <c r="D88" s="4"/>
      <c r="E88" s="4"/>
      <c r="F88" s="4"/>
      <c r="G88" s="4"/>
      <c r="H88" s="4"/>
      <c r="I88" s="4"/>
      <c r="J88" s="4"/>
      <c r="K88" s="4"/>
      <c r="L88" s="4"/>
      <c r="M88" s="4"/>
    </row>
    <row r="89" spans="1:13" x14ac:dyDescent="0.25">
      <c r="A89" s="4"/>
      <c r="B89" s="4"/>
      <c r="C89" s="4"/>
      <c r="D89" s="4"/>
      <c r="E89" s="4"/>
      <c r="F89" s="4"/>
      <c r="G89" s="4"/>
      <c r="H89" s="4"/>
      <c r="I89" s="4"/>
      <c r="J89" s="4"/>
      <c r="K89" s="4"/>
      <c r="L89" s="4"/>
      <c r="M89" s="4"/>
    </row>
    <row r="90" spans="1:13" x14ac:dyDescent="0.25">
      <c r="A90" s="4"/>
      <c r="B90" s="4"/>
      <c r="C90" s="4"/>
      <c r="D90" s="4"/>
      <c r="E90" s="4"/>
      <c r="F90" s="4"/>
      <c r="G90" s="4"/>
      <c r="H90" s="4"/>
      <c r="I90" s="4"/>
      <c r="J90" s="4"/>
      <c r="K90" s="4"/>
      <c r="L90" s="4"/>
      <c r="M90" s="4"/>
    </row>
    <row r="91" spans="1:13" x14ac:dyDescent="0.25">
      <c r="A91" s="4"/>
      <c r="B91" s="4"/>
      <c r="C91" s="4"/>
      <c r="D91" s="4"/>
      <c r="E91" s="4"/>
      <c r="F91" s="4"/>
      <c r="G91" s="4"/>
      <c r="H91" s="4"/>
      <c r="I91" s="4"/>
      <c r="J91" s="4"/>
      <c r="K91" s="4"/>
      <c r="L91" s="4"/>
      <c r="M91" s="4"/>
    </row>
    <row r="92" spans="1:13" x14ac:dyDescent="0.25">
      <c r="A92" s="4"/>
      <c r="B92" s="4"/>
      <c r="C92" s="4"/>
      <c r="D92" s="4"/>
      <c r="E92" s="4"/>
      <c r="F92" s="4"/>
      <c r="G92" s="4"/>
      <c r="H92" s="4"/>
      <c r="I92" s="4"/>
      <c r="J92" s="4"/>
      <c r="K92" s="4"/>
      <c r="L92" s="4"/>
      <c r="M92" s="4"/>
    </row>
    <row r="93" spans="1:13" x14ac:dyDescent="0.25">
      <c r="A93" s="4"/>
      <c r="B93" s="4"/>
      <c r="C93" s="4"/>
      <c r="D93" s="4"/>
      <c r="E93" s="4"/>
      <c r="F93" s="4"/>
      <c r="G93" s="4"/>
      <c r="H93" s="4"/>
      <c r="I93" s="4"/>
      <c r="J93" s="4"/>
      <c r="K93" s="4"/>
      <c r="L93" s="4"/>
      <c r="M93" s="4"/>
    </row>
    <row r="94" spans="1:13" x14ac:dyDescent="0.25">
      <c r="A94" s="4"/>
      <c r="B94" s="4"/>
      <c r="C94" s="4"/>
      <c r="D94" s="4"/>
      <c r="E94" s="4"/>
      <c r="F94" s="4"/>
      <c r="G94" s="4"/>
      <c r="H94" s="4"/>
      <c r="I94" s="4"/>
      <c r="J94" s="4"/>
      <c r="K94" s="4"/>
      <c r="L94" s="4"/>
      <c r="M94" s="4"/>
    </row>
    <row r="95" spans="1:13" x14ac:dyDescent="0.25">
      <c r="A95" s="4"/>
      <c r="B95" s="4"/>
      <c r="C95" s="4"/>
      <c r="D95" s="4"/>
      <c r="E95" s="4"/>
      <c r="F95" s="4"/>
      <c r="G95" s="4"/>
      <c r="H95" s="4"/>
      <c r="I95" s="4"/>
      <c r="J95" s="4"/>
      <c r="K95" s="4"/>
      <c r="L95" s="4"/>
      <c r="M95" s="4"/>
    </row>
    <row r="96" spans="1:13" x14ac:dyDescent="0.25">
      <c r="A96" s="4"/>
      <c r="B96" s="4"/>
      <c r="C96" s="4"/>
      <c r="D96" s="4"/>
      <c r="E96" s="4"/>
      <c r="F96" s="4"/>
      <c r="G96" s="4"/>
      <c r="H96" s="4"/>
      <c r="I96" s="4"/>
      <c r="J96" s="4"/>
      <c r="K96" s="4"/>
      <c r="L96" s="4"/>
      <c r="M96" s="4"/>
    </row>
    <row r="97" spans="1:13" x14ac:dyDescent="0.25">
      <c r="A97" s="4"/>
      <c r="B97" s="4"/>
      <c r="C97" s="4"/>
      <c r="D97" s="4"/>
      <c r="E97" s="4"/>
      <c r="F97" s="4"/>
      <c r="G97" s="4"/>
      <c r="H97" s="4"/>
      <c r="I97" s="4"/>
      <c r="J97" s="4"/>
      <c r="K97" s="4"/>
      <c r="L97" s="4"/>
      <c r="M97" s="4"/>
    </row>
    <row r="98" spans="1:13" x14ac:dyDescent="0.25">
      <c r="A98" s="4"/>
      <c r="B98" s="4"/>
      <c r="C98" s="4"/>
      <c r="D98" s="4"/>
      <c r="E98" s="4"/>
      <c r="F98" s="4"/>
      <c r="G98" s="4"/>
      <c r="H98" s="4"/>
      <c r="I98" s="4"/>
      <c r="J98" s="4"/>
      <c r="K98" s="4"/>
      <c r="L98" s="4"/>
      <c r="M98" s="4"/>
    </row>
    <row r="99" spans="1:13" x14ac:dyDescent="0.25">
      <c r="A99" s="4"/>
      <c r="B99" s="4"/>
      <c r="C99" s="4"/>
      <c r="D99" s="4"/>
      <c r="E99" s="4"/>
      <c r="F99" s="4"/>
      <c r="G99" s="4"/>
      <c r="H99" s="4"/>
      <c r="I99" s="4"/>
      <c r="J99" s="4"/>
      <c r="K99" s="4"/>
      <c r="L99" s="4"/>
      <c r="M99" s="4"/>
    </row>
    <row r="100" spans="1:13" x14ac:dyDescent="0.25">
      <c r="A100" s="4"/>
      <c r="B100" s="4"/>
      <c r="C100" s="4"/>
      <c r="D100" s="4"/>
      <c r="E100" s="4"/>
      <c r="F100" s="4"/>
      <c r="G100" s="4"/>
      <c r="H100" s="4"/>
      <c r="I100" s="4"/>
      <c r="J100" s="4"/>
      <c r="K100" s="4"/>
      <c r="L100" s="4"/>
      <c r="M100" s="4"/>
    </row>
    <row r="101" spans="1:13" x14ac:dyDescent="0.25">
      <c r="A101" s="4"/>
      <c r="B101" s="4"/>
      <c r="C101" s="4"/>
      <c r="D101" s="4"/>
      <c r="E101" s="4"/>
      <c r="F101" s="4"/>
      <c r="G101" s="4"/>
      <c r="H101" s="4"/>
      <c r="I101" s="4"/>
      <c r="J101" s="4"/>
      <c r="K101" s="4"/>
      <c r="L101" s="4"/>
      <c r="M101" s="4"/>
    </row>
    <row r="102" spans="1:13" x14ac:dyDescent="0.25">
      <c r="A102" s="4"/>
      <c r="B102" s="4"/>
      <c r="C102" s="4"/>
      <c r="D102" s="4"/>
      <c r="E102" s="4"/>
      <c r="F102" s="4"/>
      <c r="G102" s="4"/>
      <c r="H102" s="4"/>
      <c r="I102" s="4"/>
      <c r="J102" s="4"/>
      <c r="K102" s="4"/>
      <c r="L102" s="4"/>
      <c r="M102" s="4"/>
    </row>
    <row r="103" spans="1:13" x14ac:dyDescent="0.25">
      <c r="A103" s="4"/>
      <c r="B103" s="4"/>
      <c r="C103" s="4"/>
      <c r="D103" s="4"/>
      <c r="E103" s="4"/>
      <c r="F103" s="4"/>
      <c r="G103" s="4"/>
      <c r="H103" s="4"/>
      <c r="I103" s="4"/>
      <c r="J103" s="4"/>
      <c r="K103" s="4"/>
      <c r="L103" s="4"/>
      <c r="M103" s="4"/>
    </row>
    <row r="104" spans="1:13" x14ac:dyDescent="0.25">
      <c r="A104" s="4"/>
      <c r="B104" s="4"/>
      <c r="C104" s="4"/>
      <c r="D104" s="4"/>
      <c r="E104" s="4"/>
      <c r="F104" s="4"/>
      <c r="G104" s="4"/>
      <c r="H104" s="4"/>
      <c r="I104" s="4"/>
      <c r="J104" s="4"/>
      <c r="K104" s="4"/>
      <c r="L104" s="4"/>
      <c r="M104" s="4"/>
    </row>
    <row r="105" spans="1:13" x14ac:dyDescent="0.25">
      <c r="A105" s="4"/>
      <c r="B105" s="4"/>
      <c r="C105" s="4"/>
      <c r="D105" s="4"/>
      <c r="E105" s="4"/>
      <c r="F105" s="4"/>
      <c r="G105" s="4"/>
      <c r="H105" s="4"/>
      <c r="I105" s="4"/>
      <c r="J105" s="4"/>
      <c r="K105" s="4"/>
      <c r="L105" s="4"/>
      <c r="M105" s="4"/>
    </row>
    <row r="106" spans="1:13" x14ac:dyDescent="0.25">
      <c r="A106" s="4"/>
      <c r="B106" s="4"/>
      <c r="C106" s="4"/>
      <c r="D106" s="4"/>
      <c r="E106" s="4"/>
      <c r="F106" s="4"/>
      <c r="G106" s="4"/>
      <c r="H106" s="4"/>
      <c r="I106" s="4"/>
      <c r="J106" s="4"/>
      <c r="K106" s="4"/>
      <c r="L106" s="4"/>
      <c r="M106" s="4"/>
    </row>
    <row r="107" spans="1:13" x14ac:dyDescent="0.25">
      <c r="A107" s="4"/>
      <c r="B107" s="4"/>
      <c r="C107" s="4"/>
      <c r="D107" s="4"/>
      <c r="E107" s="4"/>
      <c r="F107" s="4"/>
      <c r="G107" s="4"/>
      <c r="H107" s="4"/>
      <c r="I107" s="4"/>
      <c r="J107" s="4"/>
      <c r="K107" s="4"/>
      <c r="L107" s="4"/>
      <c r="M107" s="4"/>
    </row>
    <row r="108" spans="1:13" x14ac:dyDescent="0.25">
      <c r="A108" s="4"/>
      <c r="B108" s="4"/>
      <c r="C108" s="4"/>
      <c r="D108" s="4"/>
      <c r="E108" s="4"/>
      <c r="F108" s="4"/>
      <c r="G108" s="4"/>
      <c r="H108" s="4"/>
      <c r="I108" s="4"/>
      <c r="J108" s="4"/>
      <c r="K108" s="4"/>
      <c r="L108" s="4"/>
      <c r="M108" s="4"/>
    </row>
    <row r="109" spans="1:13" x14ac:dyDescent="0.25">
      <c r="A109" s="4"/>
      <c r="B109" s="4"/>
      <c r="C109" s="4"/>
      <c r="D109" s="4"/>
      <c r="E109" s="4"/>
      <c r="F109" s="4"/>
      <c r="G109" s="4"/>
      <c r="H109" s="4"/>
      <c r="I109" s="4"/>
      <c r="J109" s="4"/>
      <c r="K109" s="4"/>
      <c r="L109" s="4"/>
      <c r="M109" s="4"/>
    </row>
    <row r="110" spans="1:13" x14ac:dyDescent="0.25">
      <c r="A110" s="4"/>
      <c r="B110" s="4"/>
      <c r="C110" s="4"/>
      <c r="D110" s="4"/>
      <c r="E110" s="4"/>
      <c r="F110" s="4"/>
      <c r="G110" s="4"/>
      <c r="H110" s="4"/>
      <c r="I110" s="4"/>
      <c r="J110" s="4"/>
      <c r="K110" s="4"/>
      <c r="L110" s="4"/>
      <c r="M110" s="4"/>
    </row>
    <row r="111" spans="1:13" x14ac:dyDescent="0.25">
      <c r="A111" s="4"/>
      <c r="B111" s="4"/>
      <c r="C111" s="4"/>
      <c r="D111" s="4"/>
      <c r="E111" s="4"/>
      <c r="F111" s="4"/>
      <c r="G111" s="4"/>
      <c r="H111" s="4"/>
      <c r="I111" s="4"/>
      <c r="J111" s="4"/>
      <c r="K111" s="4"/>
      <c r="L111" s="4"/>
      <c r="M111" s="4"/>
    </row>
    <row r="112" spans="1:13" x14ac:dyDescent="0.25">
      <c r="A112" s="4"/>
      <c r="B112" s="4"/>
      <c r="C112" s="4"/>
      <c r="D112" s="4"/>
      <c r="E112" s="4"/>
      <c r="F112" s="4"/>
      <c r="G112" s="4"/>
      <c r="H112" s="4"/>
      <c r="I112" s="4"/>
      <c r="J112" s="4"/>
      <c r="K112" s="4"/>
      <c r="L112" s="4"/>
      <c r="M112" s="4"/>
    </row>
    <row r="113" spans="1:13" x14ac:dyDescent="0.25">
      <c r="A113" s="4"/>
      <c r="B113" s="4"/>
      <c r="C113" s="4"/>
      <c r="D113" s="4"/>
      <c r="E113" s="4"/>
      <c r="F113" s="4"/>
      <c r="G113" s="4"/>
      <c r="H113" s="4"/>
      <c r="I113" s="4"/>
      <c r="J113" s="4"/>
      <c r="K113" s="4"/>
      <c r="L113" s="4"/>
      <c r="M113" s="4"/>
    </row>
    <row r="114" spans="1:13" x14ac:dyDescent="0.25">
      <c r="A114" s="4"/>
      <c r="B114" s="4"/>
      <c r="C114" s="4"/>
      <c r="D114" s="4"/>
      <c r="E114" s="4"/>
      <c r="F114" s="4"/>
      <c r="G114" s="4"/>
      <c r="H114" s="4"/>
      <c r="I114" s="4"/>
      <c r="J114" s="4"/>
      <c r="K114" s="4"/>
      <c r="L114" s="4"/>
      <c r="M114" s="4"/>
    </row>
    <row r="115" spans="1:13" x14ac:dyDescent="0.25">
      <c r="A115" s="4"/>
      <c r="B115" s="4"/>
      <c r="C115" s="4"/>
      <c r="D115" s="4"/>
      <c r="E115" s="4"/>
      <c r="F115" s="4"/>
      <c r="G115" s="4"/>
      <c r="H115" s="4"/>
      <c r="I115" s="4"/>
      <c r="J115" s="4"/>
      <c r="K115" s="4"/>
      <c r="L115" s="4"/>
      <c r="M115" s="4"/>
    </row>
    <row r="116" spans="1:13" x14ac:dyDescent="0.25">
      <c r="A116" s="4"/>
      <c r="B116" s="4"/>
      <c r="C116" s="4"/>
      <c r="D116" s="4"/>
      <c r="E116" s="4"/>
      <c r="F116" s="4"/>
      <c r="G116" s="4"/>
      <c r="H116" s="4"/>
      <c r="I116" s="4"/>
      <c r="J116" s="4"/>
      <c r="K116" s="4"/>
      <c r="L116" s="4"/>
      <c r="M116" s="4"/>
    </row>
    <row r="117" spans="1:13" x14ac:dyDescent="0.25">
      <c r="A117" s="4"/>
      <c r="B117" s="4"/>
      <c r="C117" s="4"/>
      <c r="D117" s="4"/>
      <c r="E117" s="4"/>
      <c r="F117" s="4"/>
      <c r="G117" s="4"/>
      <c r="H117" s="4"/>
      <c r="I117" s="4"/>
      <c r="J117" s="4"/>
      <c r="K117" s="4"/>
      <c r="L117" s="4"/>
      <c r="M117" s="4"/>
    </row>
    <row r="118" spans="1:13" x14ac:dyDescent="0.25">
      <c r="A118" s="4"/>
      <c r="B118" s="4"/>
      <c r="C118" s="4"/>
      <c r="D118" s="4"/>
      <c r="E118" s="4"/>
      <c r="F118" s="4"/>
      <c r="G118" s="4"/>
      <c r="H118" s="4"/>
      <c r="I118" s="4"/>
      <c r="J118" s="4"/>
      <c r="K118" s="4"/>
      <c r="L118" s="4"/>
      <c r="M118" s="4"/>
    </row>
    <row r="119" spans="1:13" x14ac:dyDescent="0.25">
      <c r="A119" s="4"/>
      <c r="B119" s="4"/>
      <c r="C119" s="4"/>
      <c r="D119" s="4"/>
      <c r="E119" s="4"/>
      <c r="F119" s="4"/>
      <c r="G119" s="4"/>
      <c r="H119" s="4"/>
      <c r="I119" s="4"/>
      <c r="J119" s="4"/>
      <c r="K119" s="4"/>
      <c r="L119" s="4"/>
      <c r="M119" s="4"/>
    </row>
    <row r="120" spans="1:13" x14ac:dyDescent="0.25">
      <c r="A120" s="4"/>
      <c r="B120" s="4"/>
      <c r="C120" s="4"/>
      <c r="D120" s="4"/>
      <c r="E120" s="4"/>
      <c r="F120" s="4"/>
      <c r="G120" s="4"/>
      <c r="H120" s="4"/>
      <c r="I120" s="4"/>
      <c r="J120" s="4"/>
      <c r="K120" s="4"/>
      <c r="L120" s="4"/>
      <c r="M120" s="4"/>
    </row>
    <row r="121" spans="1:13" x14ac:dyDescent="0.25">
      <c r="A121" s="4"/>
      <c r="B121" s="4"/>
      <c r="C121" s="4"/>
      <c r="D121" s="4"/>
      <c r="E121" s="4"/>
      <c r="F121" s="4"/>
      <c r="G121" s="4"/>
      <c r="H121" s="4"/>
      <c r="I121" s="4"/>
      <c r="J121" s="4"/>
      <c r="K121" s="4"/>
      <c r="L121" s="4"/>
      <c r="M121" s="4"/>
    </row>
    <row r="122" spans="1:13" x14ac:dyDescent="0.25">
      <c r="A122" s="4"/>
      <c r="B122" s="4"/>
      <c r="C122" s="4"/>
      <c r="D122" s="4"/>
      <c r="E122" s="4"/>
      <c r="F122" s="4"/>
      <c r="G122" s="4"/>
      <c r="H122" s="4"/>
      <c r="I122" s="4"/>
      <c r="J122" s="4"/>
      <c r="K122" s="4"/>
      <c r="L122" s="4"/>
      <c r="M122" s="4"/>
    </row>
    <row r="123" spans="1:13" x14ac:dyDescent="0.25">
      <c r="A123" s="4"/>
      <c r="B123" s="4"/>
      <c r="C123" s="4"/>
      <c r="D123" s="4"/>
      <c r="E123" s="4"/>
      <c r="F123" s="4"/>
      <c r="G123" s="4"/>
      <c r="H123" s="4"/>
      <c r="I123" s="4"/>
      <c r="J123" s="4"/>
      <c r="K123" s="4"/>
      <c r="L123" s="4"/>
      <c r="M123" s="4"/>
    </row>
    <row r="124" spans="1:13" x14ac:dyDescent="0.25">
      <c r="A124" s="4"/>
      <c r="B124" s="4"/>
      <c r="C124" s="4"/>
      <c r="D124" s="4"/>
      <c r="E124" s="4"/>
      <c r="F124" s="4"/>
      <c r="G124" s="4"/>
      <c r="H124" s="4"/>
      <c r="I124" s="4"/>
      <c r="J124" s="4"/>
      <c r="K124" s="4"/>
      <c r="L124" s="4"/>
      <c r="M124" s="4"/>
    </row>
    <row r="125" spans="1:13" x14ac:dyDescent="0.25">
      <c r="A125" s="4"/>
      <c r="B125" s="4"/>
      <c r="C125" s="4"/>
      <c r="D125" s="4"/>
      <c r="E125" s="4"/>
      <c r="F125" s="4"/>
      <c r="G125" s="4"/>
      <c r="H125" s="4"/>
      <c r="I125" s="4"/>
      <c r="J125" s="4"/>
      <c r="K125" s="4"/>
      <c r="L125" s="4"/>
      <c r="M125" s="4"/>
    </row>
    <row r="126" spans="1:13" x14ac:dyDescent="0.25">
      <c r="A126" s="4"/>
      <c r="B126" s="4"/>
      <c r="C126" s="4"/>
      <c r="D126" s="4"/>
      <c r="E126" s="4"/>
      <c r="F126" s="4"/>
      <c r="G126" s="4"/>
      <c r="H126" s="4"/>
      <c r="I126" s="4"/>
      <c r="J126" s="4"/>
      <c r="K126" s="4"/>
      <c r="L126" s="4"/>
      <c r="M126" s="4"/>
    </row>
    <row r="127" spans="1:13" x14ac:dyDescent="0.25">
      <c r="A127" s="4"/>
      <c r="B127" s="4"/>
      <c r="C127" s="4"/>
      <c r="D127" s="4"/>
      <c r="E127" s="4"/>
      <c r="F127" s="4"/>
      <c r="G127" s="4"/>
      <c r="H127" s="4"/>
      <c r="I127" s="4"/>
      <c r="J127" s="4"/>
      <c r="K127" s="4"/>
      <c r="L127" s="4"/>
      <c r="M127" s="4"/>
    </row>
    <row r="128" spans="1:13" x14ac:dyDescent="0.25">
      <c r="A128" s="4"/>
      <c r="B128" s="4"/>
      <c r="C128" s="4"/>
      <c r="D128" s="4"/>
      <c r="E128" s="4"/>
      <c r="F128" s="4"/>
      <c r="G128" s="4"/>
      <c r="H128" s="4"/>
      <c r="I128" s="4"/>
      <c r="J128" s="4"/>
      <c r="K128" s="4"/>
      <c r="L128" s="4"/>
      <c r="M128" s="4"/>
    </row>
    <row r="129" spans="1:13" x14ac:dyDescent="0.25">
      <c r="A129" s="4"/>
      <c r="B129" s="4"/>
      <c r="C129" s="4"/>
      <c r="D129" s="4"/>
      <c r="E129" s="4"/>
      <c r="F129" s="4"/>
      <c r="G129" s="4"/>
      <c r="H129" s="4"/>
      <c r="I129" s="4"/>
      <c r="J129" s="4"/>
      <c r="K129" s="4"/>
      <c r="L129" s="4"/>
      <c r="M129" s="4"/>
    </row>
    <row r="130" spans="1:13" x14ac:dyDescent="0.25">
      <c r="A130" s="4"/>
      <c r="B130" s="4"/>
      <c r="C130" s="4"/>
      <c r="D130" s="4"/>
      <c r="E130" s="4"/>
      <c r="F130" s="4"/>
      <c r="G130" s="4"/>
      <c r="H130" s="4"/>
      <c r="I130" s="4"/>
      <c r="J130" s="4"/>
      <c r="K130" s="4"/>
      <c r="L130" s="4"/>
      <c r="M130" s="4"/>
    </row>
    <row r="131" spans="1:13" x14ac:dyDescent="0.25">
      <c r="A131" s="4"/>
      <c r="B131" s="4"/>
      <c r="C131" s="4"/>
      <c r="D131" s="4"/>
      <c r="E131" s="4"/>
      <c r="F131" s="4"/>
      <c r="G131" s="4"/>
      <c r="H131" s="4"/>
      <c r="I131" s="4"/>
      <c r="J131" s="4"/>
      <c r="K131" s="4"/>
      <c r="L131" s="4"/>
      <c r="M131" s="4"/>
    </row>
    <row r="132" spans="1:13" x14ac:dyDescent="0.25">
      <c r="A132" s="4"/>
      <c r="B132" s="4"/>
      <c r="C132" s="4"/>
      <c r="D132" s="4"/>
      <c r="E132" s="4"/>
      <c r="F132" s="4"/>
      <c r="G132" s="4"/>
      <c r="H132" s="4"/>
      <c r="I132" s="4"/>
      <c r="J132" s="4"/>
      <c r="K132" s="4"/>
      <c r="L132" s="4"/>
      <c r="M132" s="4"/>
    </row>
    <row r="133" spans="1:13" x14ac:dyDescent="0.25">
      <c r="A133" s="4"/>
      <c r="B133" s="4"/>
      <c r="C133" s="4"/>
      <c r="D133" s="4"/>
      <c r="E133" s="4"/>
      <c r="F133" s="4"/>
      <c r="G133" s="4"/>
      <c r="H133" s="4"/>
      <c r="I133" s="4"/>
      <c r="J133" s="4"/>
      <c r="K133" s="4"/>
      <c r="L133" s="4"/>
      <c r="M133" s="4"/>
    </row>
    <row r="134" spans="1:13" x14ac:dyDescent="0.25">
      <c r="A134" s="4"/>
      <c r="B134" s="4"/>
      <c r="C134" s="4"/>
      <c r="D134" s="4"/>
      <c r="E134" s="4"/>
      <c r="F134" s="4"/>
      <c r="G134" s="4"/>
      <c r="H134" s="4"/>
      <c r="I134" s="4"/>
      <c r="J134" s="4"/>
      <c r="K134" s="4"/>
      <c r="L134" s="4"/>
      <c r="M134" s="4"/>
    </row>
    <row r="135" spans="1:13" x14ac:dyDescent="0.25">
      <c r="A135" s="4"/>
      <c r="B135" s="4"/>
      <c r="C135" s="4"/>
      <c r="D135" s="4"/>
      <c r="E135" s="4"/>
      <c r="F135" s="4"/>
      <c r="G135" s="4"/>
      <c r="H135" s="4"/>
      <c r="I135" s="4"/>
      <c r="J135" s="4"/>
      <c r="K135" s="4"/>
      <c r="L135" s="4"/>
      <c r="M135" s="4"/>
    </row>
    <row r="136" spans="1:13" x14ac:dyDescent="0.25">
      <c r="A136" s="4"/>
      <c r="B136" s="4"/>
      <c r="C136" s="4"/>
      <c r="D136" s="4"/>
      <c r="E136" s="4"/>
      <c r="F136" s="4"/>
      <c r="G136" s="4"/>
      <c r="H136" s="4"/>
      <c r="I136" s="4"/>
      <c r="J136" s="4"/>
      <c r="K136" s="4"/>
      <c r="L136" s="4"/>
      <c r="M136" s="4"/>
    </row>
    <row r="137" spans="1:13" x14ac:dyDescent="0.25">
      <c r="A137" s="4"/>
      <c r="B137" s="4"/>
      <c r="C137" s="4"/>
      <c r="D137" s="4"/>
      <c r="E137" s="4"/>
      <c r="F137" s="4"/>
      <c r="G137" s="4"/>
      <c r="H137" s="4"/>
      <c r="I137" s="4"/>
      <c r="J137" s="4"/>
      <c r="K137" s="4"/>
      <c r="L137" s="4"/>
      <c r="M137" s="4"/>
    </row>
    <row r="138" spans="1:13" x14ac:dyDescent="0.25">
      <c r="A138" s="4"/>
      <c r="B138" s="4"/>
      <c r="C138" s="4"/>
      <c r="D138" s="4"/>
      <c r="E138" s="4"/>
      <c r="F138" s="4"/>
      <c r="G138" s="4"/>
      <c r="H138" s="4"/>
      <c r="I138" s="4"/>
      <c r="J138" s="4"/>
      <c r="K138" s="4"/>
      <c r="L138" s="4"/>
      <c r="M138" s="4"/>
    </row>
    <row r="139" spans="1:13" x14ac:dyDescent="0.25">
      <c r="A139" s="4"/>
      <c r="B139" s="4"/>
      <c r="C139" s="4"/>
      <c r="D139" s="4"/>
      <c r="E139" s="4"/>
      <c r="F139" s="4"/>
      <c r="G139" s="4"/>
      <c r="H139" s="4"/>
      <c r="I139" s="4"/>
      <c r="J139" s="4"/>
      <c r="K139" s="4"/>
      <c r="L139" s="4"/>
      <c r="M139" s="4"/>
    </row>
    <row r="140" spans="1:13" x14ac:dyDescent="0.25">
      <c r="A140" s="4"/>
      <c r="B140" s="4"/>
      <c r="C140" s="4"/>
      <c r="D140" s="4"/>
      <c r="E140" s="4"/>
      <c r="F140" s="4"/>
      <c r="G140" s="4"/>
      <c r="H140" s="4"/>
      <c r="I140" s="4"/>
      <c r="J140" s="4"/>
      <c r="K140" s="4"/>
      <c r="L140" s="4"/>
      <c r="M140" s="4"/>
    </row>
    <row r="141" spans="1:13" x14ac:dyDescent="0.25">
      <c r="A141" s="4"/>
      <c r="B141" s="4"/>
      <c r="C141" s="4"/>
      <c r="D141" s="4"/>
      <c r="E141" s="4"/>
      <c r="F141" s="4"/>
      <c r="G141" s="4"/>
      <c r="H141" s="4"/>
      <c r="I141" s="4"/>
      <c r="J141" s="4"/>
      <c r="K141" s="4"/>
      <c r="L141" s="4"/>
      <c r="M141" s="4"/>
    </row>
    <row r="142" spans="1:13" x14ac:dyDescent="0.25">
      <c r="A142" s="4"/>
      <c r="B142" s="4"/>
      <c r="C142" s="4"/>
      <c r="D142" s="4"/>
      <c r="E142" s="4"/>
      <c r="F142" s="4"/>
      <c r="G142" s="4"/>
      <c r="H142" s="4"/>
      <c r="I142" s="4"/>
      <c r="J142" s="4"/>
      <c r="K142" s="4"/>
      <c r="L142" s="4"/>
      <c r="M142" s="4"/>
    </row>
    <row r="143" spans="1:13" x14ac:dyDescent="0.25">
      <c r="A143" s="4"/>
      <c r="B143" s="4"/>
      <c r="C143" s="4"/>
      <c r="D143" s="4"/>
      <c r="E143" s="4"/>
      <c r="F143" s="4"/>
      <c r="G143" s="4"/>
      <c r="H143" s="4"/>
      <c r="I143" s="4"/>
      <c r="J143" s="4"/>
      <c r="K143" s="4"/>
      <c r="L143" s="4"/>
      <c r="M143" s="4"/>
    </row>
    <row r="144" spans="1:13" x14ac:dyDescent="0.25">
      <c r="A144" s="4"/>
      <c r="B144" s="4"/>
      <c r="C144" s="4"/>
      <c r="D144" s="4"/>
      <c r="E144" s="4"/>
      <c r="F144" s="4"/>
      <c r="G144" s="4"/>
      <c r="H144" s="4"/>
      <c r="I144" s="4"/>
      <c r="J144" s="4"/>
      <c r="K144" s="4"/>
      <c r="L144" s="4"/>
      <c r="M144" s="4"/>
    </row>
    <row r="145" spans="1:13" x14ac:dyDescent="0.25">
      <c r="A145" s="4"/>
      <c r="B145" s="4"/>
      <c r="C145" s="4"/>
      <c r="D145" s="4"/>
      <c r="E145" s="4"/>
      <c r="F145" s="4"/>
      <c r="G145" s="4"/>
      <c r="H145" s="4"/>
      <c r="I145" s="4"/>
      <c r="J145" s="4"/>
      <c r="K145" s="4"/>
      <c r="L145" s="4"/>
      <c r="M145" s="4"/>
    </row>
    <row r="146" spans="1:13" x14ac:dyDescent="0.25">
      <c r="A146" s="4"/>
      <c r="B146" s="4"/>
      <c r="C146" s="4"/>
      <c r="D146" s="4"/>
      <c r="E146" s="4"/>
      <c r="F146" s="4"/>
      <c r="G146" s="4"/>
      <c r="H146" s="4"/>
      <c r="I146" s="4"/>
      <c r="J146" s="4"/>
      <c r="K146" s="4"/>
      <c r="L146" s="4"/>
      <c r="M146" s="4"/>
    </row>
    <row r="147" spans="1:13" x14ac:dyDescent="0.25">
      <c r="A147" s="4"/>
      <c r="B147" s="4"/>
      <c r="C147" s="4"/>
      <c r="D147" s="4"/>
      <c r="E147" s="4"/>
      <c r="F147" s="4"/>
      <c r="G147" s="4"/>
      <c r="H147" s="4"/>
      <c r="I147" s="4"/>
      <c r="J147" s="4"/>
      <c r="K147" s="4"/>
      <c r="L147" s="4"/>
      <c r="M147" s="4"/>
    </row>
    <row r="148" spans="1:13" x14ac:dyDescent="0.25">
      <c r="A148" s="4"/>
      <c r="B148" s="4"/>
      <c r="C148" s="4"/>
      <c r="D148" s="4"/>
      <c r="E148" s="4"/>
      <c r="F148" s="4"/>
      <c r="G148" s="4"/>
      <c r="H148" s="4"/>
      <c r="I148" s="4"/>
      <c r="J148" s="4"/>
      <c r="K148" s="4"/>
      <c r="L148" s="4"/>
      <c r="M148" s="4"/>
    </row>
    <row r="149" spans="1:13" x14ac:dyDescent="0.25">
      <c r="A149" s="4"/>
      <c r="B149" s="4"/>
      <c r="C149" s="4"/>
      <c r="D149" s="4"/>
      <c r="E149" s="4"/>
      <c r="F149" s="4"/>
      <c r="G149" s="4"/>
      <c r="H149" s="4"/>
      <c r="I149" s="4"/>
      <c r="J149" s="4"/>
      <c r="K149" s="4"/>
      <c r="L149" s="4"/>
      <c r="M149" s="4"/>
    </row>
    <row r="150" spans="1:13" x14ac:dyDescent="0.25">
      <c r="A150" s="4"/>
      <c r="B150" s="4"/>
      <c r="C150" s="4"/>
      <c r="D150" s="4"/>
      <c r="E150" s="4"/>
      <c r="F150" s="4"/>
      <c r="G150" s="4"/>
      <c r="H150" s="4"/>
      <c r="I150" s="4"/>
      <c r="J150" s="4"/>
      <c r="K150" s="4"/>
      <c r="L150" s="4"/>
      <c r="M150" s="4"/>
    </row>
    <row r="151" spans="1:13" x14ac:dyDescent="0.25">
      <c r="A151" s="4"/>
      <c r="B151" s="4"/>
      <c r="C151" s="4"/>
      <c r="D151" s="4"/>
      <c r="E151" s="4"/>
      <c r="F151" s="4"/>
      <c r="G151" s="4"/>
      <c r="H151" s="4"/>
      <c r="I151" s="4"/>
      <c r="J151" s="4"/>
      <c r="K151" s="4"/>
      <c r="L151" s="4"/>
      <c r="M151" s="4"/>
    </row>
    <row r="152" spans="1:13" x14ac:dyDescent="0.25">
      <c r="A152" s="4"/>
      <c r="B152" s="4"/>
      <c r="C152" s="4"/>
      <c r="D152" s="4"/>
      <c r="E152" s="4"/>
      <c r="F152" s="4"/>
      <c r="G152" s="4"/>
      <c r="H152" s="4"/>
      <c r="I152" s="4"/>
      <c r="J152" s="4"/>
      <c r="K152" s="4"/>
      <c r="L152" s="4"/>
      <c r="M152" s="4"/>
    </row>
    <row r="153" spans="1:13" x14ac:dyDescent="0.25">
      <c r="A153" s="4"/>
      <c r="B153" s="4"/>
      <c r="C153" s="4"/>
      <c r="D153" s="4"/>
      <c r="E153" s="4"/>
      <c r="F153" s="4"/>
      <c r="G153" s="4"/>
      <c r="H153" s="4"/>
      <c r="I153" s="4"/>
      <c r="J153" s="4"/>
      <c r="K153" s="4"/>
      <c r="L153" s="4"/>
      <c r="M153" s="4"/>
    </row>
    <row r="154" spans="1:13" x14ac:dyDescent="0.25">
      <c r="A154" s="4"/>
      <c r="B154" s="4"/>
      <c r="C154" s="4"/>
      <c r="D154" s="4"/>
      <c r="E154" s="4"/>
      <c r="F154" s="4"/>
      <c r="G154" s="4"/>
      <c r="H154" s="4"/>
      <c r="I154" s="4"/>
      <c r="J154" s="4"/>
      <c r="K154" s="4"/>
      <c r="L154" s="4"/>
      <c r="M154" s="4"/>
    </row>
    <row r="155" spans="1:13" x14ac:dyDescent="0.25">
      <c r="A155" s="4"/>
      <c r="B155" s="4"/>
      <c r="C155" s="4"/>
      <c r="D155" s="4"/>
      <c r="E155" s="4"/>
      <c r="F155" s="4"/>
      <c r="G155" s="4"/>
      <c r="H155" s="4"/>
      <c r="I155" s="4"/>
      <c r="J155" s="4"/>
      <c r="K155" s="4"/>
      <c r="L155" s="4"/>
      <c r="M155" s="4"/>
    </row>
    <row r="156" spans="1:13" x14ac:dyDescent="0.25">
      <c r="A156" s="4"/>
      <c r="B156" s="4"/>
      <c r="C156" s="4"/>
      <c r="D156" s="4"/>
      <c r="E156" s="4"/>
      <c r="F156" s="4"/>
      <c r="G156" s="4"/>
      <c r="H156" s="4"/>
      <c r="I156" s="4"/>
      <c r="J156" s="4"/>
      <c r="K156" s="4"/>
      <c r="L156" s="4"/>
      <c r="M156" s="4"/>
    </row>
    <row r="157" spans="1:13" x14ac:dyDescent="0.25">
      <c r="A157" s="4"/>
      <c r="B157" s="4"/>
      <c r="C157" s="4"/>
      <c r="D157" s="4"/>
      <c r="E157" s="4"/>
      <c r="F157" s="4"/>
      <c r="G157" s="4"/>
      <c r="H157" s="4"/>
      <c r="I157" s="4"/>
      <c r="J157" s="4"/>
      <c r="K157" s="4"/>
      <c r="L157" s="4"/>
      <c r="M157" s="4"/>
    </row>
    <row r="158" spans="1:13" x14ac:dyDescent="0.25">
      <c r="A158" s="4"/>
      <c r="B158" s="4"/>
      <c r="C158" s="4"/>
      <c r="D158" s="4"/>
      <c r="E158" s="4"/>
      <c r="F158" s="4"/>
      <c r="G158" s="4"/>
      <c r="H158" s="4"/>
      <c r="I158" s="4"/>
      <c r="J158" s="4"/>
      <c r="K158" s="4"/>
      <c r="L158" s="4"/>
      <c r="M158" s="4"/>
    </row>
    <row r="159" spans="1:13" x14ac:dyDescent="0.25">
      <c r="A159" s="4"/>
      <c r="B159" s="4"/>
      <c r="C159" s="4"/>
      <c r="D159" s="4"/>
      <c r="E159" s="4"/>
      <c r="F159" s="4"/>
      <c r="G159" s="4"/>
      <c r="H159" s="4"/>
      <c r="I159" s="4"/>
      <c r="J159" s="4"/>
      <c r="K159" s="4"/>
      <c r="L159" s="4"/>
      <c r="M159" s="4"/>
    </row>
    <row r="160" spans="1:13" x14ac:dyDescent="0.25">
      <c r="A160" s="4"/>
      <c r="B160" s="4"/>
      <c r="C160" s="4"/>
      <c r="D160" s="4"/>
      <c r="E160" s="4"/>
      <c r="F160" s="4"/>
      <c r="G160" s="4"/>
      <c r="H160" s="4"/>
      <c r="I160" s="4"/>
      <c r="J160" s="4"/>
      <c r="K160" s="4"/>
      <c r="L160" s="4"/>
      <c r="M160" s="4"/>
    </row>
    <row r="161" spans="1:13" x14ac:dyDescent="0.25">
      <c r="A161" s="4"/>
      <c r="B161" s="4"/>
      <c r="C161" s="4"/>
      <c r="D161" s="4"/>
      <c r="E161" s="4"/>
      <c r="F161" s="4"/>
      <c r="G161" s="4"/>
      <c r="H161" s="4"/>
      <c r="I161" s="4"/>
      <c r="J161" s="4"/>
      <c r="K161" s="4"/>
      <c r="L161" s="4"/>
      <c r="M161" s="4"/>
    </row>
    <row r="162" spans="1:13" x14ac:dyDescent="0.25">
      <c r="A162" s="4"/>
      <c r="B162" s="4"/>
      <c r="C162" s="4"/>
      <c r="D162" s="4"/>
      <c r="E162" s="4"/>
      <c r="F162" s="4"/>
      <c r="G162" s="4"/>
      <c r="H162" s="4"/>
      <c r="I162" s="4"/>
      <c r="J162" s="4"/>
      <c r="K162" s="4"/>
      <c r="L162" s="4"/>
      <c r="M162" s="4"/>
    </row>
    <row r="163" spans="1:13" x14ac:dyDescent="0.25">
      <c r="A163" s="4"/>
      <c r="B163" s="4"/>
      <c r="C163" s="4"/>
      <c r="D163" s="4"/>
      <c r="E163" s="4"/>
      <c r="F163" s="4"/>
      <c r="G163" s="4"/>
      <c r="H163" s="4"/>
      <c r="I163" s="4"/>
      <c r="J163" s="4"/>
      <c r="K163" s="4"/>
      <c r="L163" s="4"/>
      <c r="M163" s="4"/>
    </row>
    <row r="164" spans="1:13" x14ac:dyDescent="0.25">
      <c r="A164" s="4"/>
      <c r="B164" s="4"/>
      <c r="C164" s="4"/>
      <c r="D164" s="4"/>
      <c r="E164" s="4"/>
      <c r="F164" s="4"/>
      <c r="G164" s="4"/>
      <c r="H164" s="4"/>
      <c r="I164" s="4"/>
      <c r="J164" s="4"/>
      <c r="K164" s="4"/>
      <c r="L164" s="4"/>
      <c r="M164" s="4"/>
    </row>
    <row r="165" spans="1:13" x14ac:dyDescent="0.25">
      <c r="A165" s="4"/>
      <c r="B165" s="4"/>
      <c r="C165" s="4"/>
      <c r="D165" s="4"/>
      <c r="E165" s="4"/>
      <c r="F165" s="4"/>
      <c r="G165" s="4"/>
      <c r="H165" s="4"/>
      <c r="I165" s="4"/>
      <c r="J165" s="4"/>
      <c r="K165" s="4"/>
      <c r="L165" s="4"/>
      <c r="M165" s="4"/>
    </row>
    <row r="166" spans="1:13" x14ac:dyDescent="0.25">
      <c r="A166" s="4"/>
      <c r="B166" s="4"/>
      <c r="C166" s="4"/>
      <c r="D166" s="4"/>
      <c r="E166" s="4"/>
      <c r="F166" s="4"/>
      <c r="G166" s="4"/>
      <c r="H166" s="4"/>
      <c r="I166" s="4"/>
      <c r="J166" s="4"/>
      <c r="K166" s="4"/>
      <c r="L166" s="4"/>
      <c r="M166" s="4"/>
    </row>
    <row r="167" spans="1:13" x14ac:dyDescent="0.25">
      <c r="A167" s="4"/>
      <c r="B167" s="4"/>
      <c r="C167" s="4"/>
      <c r="D167" s="4"/>
      <c r="E167" s="4"/>
      <c r="F167" s="4"/>
      <c r="G167" s="4"/>
      <c r="H167" s="4"/>
      <c r="I167" s="4"/>
      <c r="J167" s="4"/>
      <c r="K167" s="4"/>
      <c r="L167" s="4"/>
      <c r="M167" s="4"/>
    </row>
    <row r="168" spans="1:13" x14ac:dyDescent="0.25">
      <c r="A168" s="4"/>
      <c r="B168" s="4"/>
      <c r="C168" s="4"/>
      <c r="D168" s="4"/>
      <c r="E168" s="4"/>
      <c r="F168" s="4"/>
      <c r="G168" s="4"/>
      <c r="H168" s="4"/>
      <c r="I168" s="4"/>
      <c r="J168" s="4"/>
      <c r="K168" s="4"/>
      <c r="L168" s="4"/>
      <c r="M168" s="4"/>
    </row>
    <row r="169" spans="1:13" x14ac:dyDescent="0.25">
      <c r="A169" s="4"/>
      <c r="B169" s="4"/>
      <c r="C169" s="4"/>
      <c r="D169" s="4"/>
      <c r="E169" s="4"/>
      <c r="F169" s="4"/>
      <c r="G169" s="4"/>
      <c r="H169" s="4"/>
      <c r="I169" s="4"/>
      <c r="J169" s="4"/>
      <c r="K169" s="4"/>
      <c r="L169" s="4"/>
      <c r="M169" s="4"/>
    </row>
    <row r="170" spans="1:13" x14ac:dyDescent="0.25">
      <c r="A170" s="4"/>
      <c r="B170" s="4"/>
      <c r="C170" s="4"/>
      <c r="D170" s="4"/>
      <c r="E170" s="4"/>
      <c r="F170" s="4"/>
      <c r="G170" s="4"/>
      <c r="H170" s="4"/>
      <c r="I170" s="4"/>
      <c r="J170" s="4"/>
      <c r="K170" s="4"/>
      <c r="L170" s="4"/>
      <c r="M170" s="4"/>
    </row>
    <row r="171" spans="1:13" x14ac:dyDescent="0.25">
      <c r="A171" s="4"/>
      <c r="B171" s="4"/>
      <c r="C171" s="4"/>
      <c r="D171" s="4"/>
      <c r="E171" s="4"/>
      <c r="F171" s="4"/>
      <c r="G171" s="4"/>
      <c r="H171" s="4"/>
      <c r="I171" s="4"/>
      <c r="J171" s="4"/>
      <c r="K171" s="4"/>
      <c r="L171" s="4"/>
      <c r="M171" s="4"/>
    </row>
    <row r="172" spans="1:13" x14ac:dyDescent="0.25">
      <c r="A172" s="4"/>
      <c r="B172" s="4"/>
      <c r="C172" s="4"/>
      <c r="D172" s="4"/>
      <c r="E172" s="4"/>
      <c r="F172" s="4"/>
      <c r="G172" s="4"/>
      <c r="H172" s="4"/>
      <c r="I172" s="4"/>
      <c r="J172" s="4"/>
      <c r="K172" s="4"/>
      <c r="L172" s="4"/>
      <c r="M172" s="4"/>
    </row>
    <row r="173" spans="1:13" x14ac:dyDescent="0.25">
      <c r="A173" s="4"/>
      <c r="B173" s="4"/>
      <c r="C173" s="4"/>
      <c r="D173" s="4"/>
      <c r="E173" s="4"/>
      <c r="F173" s="4"/>
      <c r="G173" s="4"/>
      <c r="H173" s="4"/>
      <c r="I173" s="4"/>
      <c r="J173" s="4"/>
      <c r="K173" s="4"/>
      <c r="L173" s="4"/>
      <c r="M173" s="4"/>
    </row>
    <row r="174" spans="1:13" x14ac:dyDescent="0.25">
      <c r="A174" s="4"/>
      <c r="B174" s="4"/>
      <c r="C174" s="4"/>
      <c r="D174" s="4"/>
      <c r="E174" s="4"/>
      <c r="F174" s="4"/>
      <c r="G174" s="4"/>
      <c r="H174" s="4"/>
      <c r="I174" s="4"/>
      <c r="J174" s="4"/>
      <c r="K174" s="4"/>
      <c r="L174" s="4"/>
      <c r="M174" s="4"/>
    </row>
    <row r="175" spans="1:13" x14ac:dyDescent="0.25">
      <c r="A175" s="4"/>
      <c r="B175" s="4"/>
      <c r="C175" s="4"/>
      <c r="D175" s="4"/>
      <c r="E175" s="4"/>
      <c r="F175" s="4"/>
      <c r="G175" s="4"/>
      <c r="H175" s="4"/>
      <c r="I175" s="4"/>
      <c r="J175" s="4"/>
      <c r="K175" s="4"/>
      <c r="L175" s="4"/>
      <c r="M175" s="4"/>
    </row>
    <row r="176" spans="1:13" x14ac:dyDescent="0.25">
      <c r="A176" s="4"/>
      <c r="B176" s="4"/>
      <c r="C176" s="4"/>
      <c r="D176" s="4"/>
      <c r="E176" s="4"/>
      <c r="F176" s="4"/>
      <c r="G176" s="4"/>
      <c r="H176" s="4"/>
      <c r="I176" s="4"/>
      <c r="J176" s="4"/>
      <c r="K176" s="4"/>
      <c r="L176" s="4"/>
      <c r="M176" s="4"/>
    </row>
    <row r="177" spans="1:13" x14ac:dyDescent="0.25">
      <c r="A177" s="4"/>
      <c r="B177" s="4"/>
      <c r="C177" s="4"/>
      <c r="D177" s="4"/>
      <c r="E177" s="4"/>
      <c r="F177" s="4"/>
      <c r="G177" s="4"/>
      <c r="H177" s="4"/>
      <c r="I177" s="4"/>
      <c r="J177" s="4"/>
      <c r="K177" s="4"/>
      <c r="L177" s="4"/>
      <c r="M177" s="4"/>
    </row>
    <row r="178" spans="1:13" x14ac:dyDescent="0.25">
      <c r="A178" s="4"/>
      <c r="B178" s="4"/>
      <c r="C178" s="4"/>
      <c r="D178" s="4"/>
      <c r="E178" s="4"/>
      <c r="F178" s="4"/>
      <c r="G178" s="4"/>
      <c r="H178" s="4"/>
      <c r="I178" s="4"/>
      <c r="J178" s="4"/>
      <c r="K178" s="4"/>
      <c r="L178" s="4"/>
      <c r="M178" s="4"/>
    </row>
    <row r="179" spans="1:13" x14ac:dyDescent="0.25">
      <c r="A179" s="4"/>
      <c r="B179" s="4"/>
      <c r="C179" s="4"/>
      <c r="D179" s="4"/>
      <c r="E179" s="4"/>
      <c r="F179" s="4"/>
      <c r="G179" s="4"/>
      <c r="H179" s="4"/>
      <c r="I179" s="4"/>
      <c r="J179" s="4"/>
      <c r="K179" s="4"/>
      <c r="L179" s="4"/>
      <c r="M179" s="4"/>
    </row>
    <row r="180" spans="1:13" x14ac:dyDescent="0.25">
      <c r="A180" s="4"/>
      <c r="B180" s="4"/>
      <c r="C180" s="4"/>
      <c r="D180" s="4"/>
      <c r="E180" s="4"/>
      <c r="F180" s="4"/>
      <c r="G180" s="4"/>
      <c r="H180" s="4"/>
      <c r="I180" s="4"/>
      <c r="J180" s="4"/>
      <c r="K180" s="4"/>
      <c r="L180" s="4"/>
      <c r="M180" s="4"/>
    </row>
    <row r="181" spans="1:13" x14ac:dyDescent="0.25">
      <c r="A181" s="4"/>
      <c r="B181" s="4"/>
      <c r="C181" s="4"/>
      <c r="D181" s="4"/>
      <c r="E181" s="4"/>
      <c r="F181" s="4"/>
      <c r="G181" s="4"/>
      <c r="H181" s="4"/>
      <c r="I181" s="4"/>
      <c r="J181" s="4"/>
      <c r="K181" s="4"/>
      <c r="L181" s="4"/>
      <c r="M181" s="4"/>
    </row>
    <row r="182" spans="1:13" x14ac:dyDescent="0.25">
      <c r="A182" s="4"/>
      <c r="B182" s="4"/>
      <c r="C182" s="4"/>
      <c r="D182" s="4"/>
      <c r="E182" s="4"/>
      <c r="F182" s="4"/>
      <c r="G182" s="4"/>
      <c r="H182" s="4"/>
      <c r="I182" s="4"/>
      <c r="J182" s="4"/>
      <c r="K182" s="4"/>
      <c r="L182" s="4"/>
      <c r="M182" s="4"/>
    </row>
    <row r="183" spans="1:13" x14ac:dyDescent="0.25">
      <c r="A183" s="4"/>
      <c r="B183" s="4"/>
      <c r="C183" s="4"/>
      <c r="D183" s="4"/>
      <c r="E183" s="4"/>
      <c r="F183" s="4"/>
      <c r="G183" s="4"/>
      <c r="H183" s="4"/>
      <c r="I183" s="4"/>
      <c r="J183" s="4"/>
      <c r="K183" s="4"/>
      <c r="L183" s="4"/>
      <c r="M183" s="4"/>
    </row>
    <row r="184" spans="1:13" x14ac:dyDescent="0.25">
      <c r="A184" s="4"/>
      <c r="B184" s="4"/>
      <c r="C184" s="4"/>
      <c r="D184" s="4"/>
      <c r="E184" s="4"/>
      <c r="F184" s="4"/>
      <c r="G184" s="4"/>
      <c r="H184" s="4"/>
      <c r="I184" s="4"/>
      <c r="J184" s="4"/>
      <c r="K184" s="4"/>
      <c r="L184" s="4"/>
      <c r="M184" s="4"/>
    </row>
    <row r="185" spans="1:13" x14ac:dyDescent="0.25">
      <c r="A185" s="4"/>
      <c r="B185" s="4"/>
      <c r="C185" s="4"/>
      <c r="D185" s="4"/>
      <c r="E185" s="4"/>
      <c r="F185" s="4"/>
      <c r="G185" s="4"/>
      <c r="H185" s="4"/>
      <c r="I185" s="4"/>
      <c r="J185" s="4"/>
      <c r="K185" s="4"/>
      <c r="L185" s="4"/>
      <c r="M185" s="4"/>
    </row>
    <row r="186" spans="1:13" x14ac:dyDescent="0.25">
      <c r="A186" s="4"/>
      <c r="B186" s="4"/>
      <c r="C186" s="4"/>
      <c r="D186" s="4"/>
      <c r="E186" s="4"/>
      <c r="F186" s="4"/>
      <c r="G186" s="4"/>
      <c r="H186" s="4"/>
      <c r="I186" s="4"/>
      <c r="J186" s="4"/>
      <c r="K186" s="4"/>
      <c r="L186" s="4"/>
      <c r="M186" s="4"/>
    </row>
    <row r="187" spans="1:13" x14ac:dyDescent="0.25">
      <c r="A187" s="4"/>
      <c r="B187" s="4"/>
      <c r="C187" s="4"/>
      <c r="D187" s="4"/>
      <c r="E187" s="4"/>
      <c r="F187" s="4"/>
      <c r="G187" s="4"/>
      <c r="H187" s="4"/>
      <c r="I187" s="4"/>
      <c r="J187" s="4"/>
      <c r="K187" s="4"/>
      <c r="L187" s="4"/>
      <c r="M187" s="4"/>
    </row>
    <row r="188" spans="1:13" x14ac:dyDescent="0.25">
      <c r="A188" s="4"/>
      <c r="B188" s="4"/>
      <c r="C188" s="4"/>
      <c r="D188" s="4"/>
      <c r="E188" s="4"/>
      <c r="F188" s="4"/>
      <c r="G188" s="4"/>
      <c r="H188" s="4"/>
      <c r="I188" s="4"/>
      <c r="J188" s="4"/>
      <c r="K188" s="4"/>
      <c r="L188" s="4"/>
      <c r="M188" s="4"/>
    </row>
    <row r="189" spans="1:13" x14ac:dyDescent="0.25">
      <c r="A189" s="4"/>
      <c r="B189" s="4"/>
      <c r="C189" s="4"/>
      <c r="D189" s="4"/>
      <c r="E189" s="4"/>
      <c r="F189" s="4"/>
      <c r="G189" s="4"/>
      <c r="H189" s="4"/>
      <c r="I189" s="4"/>
      <c r="J189" s="4"/>
      <c r="K189" s="4"/>
      <c r="L189" s="4"/>
      <c r="M189" s="4"/>
    </row>
    <row r="190" spans="1:13" x14ac:dyDescent="0.25">
      <c r="A190" s="4"/>
      <c r="B190" s="4"/>
      <c r="C190" s="4"/>
      <c r="D190" s="4"/>
      <c r="E190" s="4"/>
      <c r="F190" s="4"/>
      <c r="G190" s="4"/>
      <c r="H190" s="4"/>
      <c r="I190" s="4"/>
      <c r="J190" s="4"/>
      <c r="K190" s="4"/>
      <c r="L190" s="4"/>
      <c r="M190" s="4"/>
    </row>
    <row r="191" spans="1:13" x14ac:dyDescent="0.25">
      <c r="A191" s="4"/>
      <c r="B191" s="4"/>
      <c r="C191" s="4"/>
      <c r="D191" s="4"/>
      <c r="E191" s="4"/>
      <c r="F191" s="4"/>
      <c r="G191" s="4"/>
      <c r="H191" s="4"/>
      <c r="I191" s="4"/>
      <c r="J191" s="4"/>
      <c r="K191" s="4"/>
      <c r="L191" s="4"/>
      <c r="M191" s="4"/>
    </row>
  </sheetData>
  <mergeCells count="3">
    <mergeCell ref="A32:M34"/>
    <mergeCell ref="B30:L30"/>
    <mergeCell ref="A3:L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5470-CCD4-48A1-8726-4659A97B1F1D}">
  <dimension ref="A1:P58"/>
  <sheetViews>
    <sheetView workbookViewId="0"/>
  </sheetViews>
  <sheetFormatPr defaultColWidth="8.85546875" defaultRowHeight="15.75" x14ac:dyDescent="0.25"/>
  <cols>
    <col min="1" max="1" width="8.85546875" style="1"/>
    <col min="2" max="3" width="11.7109375" style="1" customWidth="1"/>
    <col min="4" max="12" width="8.7109375" style="1" customWidth="1"/>
    <col min="13" max="13" width="10" style="1" customWidth="1"/>
    <col min="14" max="16384" width="8.85546875" style="1"/>
  </cols>
  <sheetData>
    <row r="1" spans="1:15" ht="18" customHeight="1" x14ac:dyDescent="0.3">
      <c r="A1" s="13" t="s">
        <v>10</v>
      </c>
      <c r="B1" s="14"/>
      <c r="C1" s="18" t="s">
        <v>9</v>
      </c>
      <c r="D1" s="16"/>
      <c r="E1" s="16"/>
      <c r="F1" s="16"/>
      <c r="G1" s="16"/>
      <c r="H1" s="16"/>
      <c r="I1" s="16"/>
      <c r="J1" s="16"/>
      <c r="K1" s="16"/>
      <c r="L1" s="17"/>
      <c r="M1" s="17"/>
    </row>
    <row r="3" spans="1:15" ht="16.149999999999999" customHeight="1" x14ac:dyDescent="0.25">
      <c r="N3" s="6"/>
      <c r="O3" s="6"/>
    </row>
    <row r="4" spans="1:15" x14ac:dyDescent="0.25">
      <c r="N4" s="6"/>
      <c r="O4" s="6"/>
    </row>
    <row r="5" spans="1:15" x14ac:dyDescent="0.25">
      <c r="N5" s="6"/>
      <c r="O5" s="6"/>
    </row>
    <row r="6" spans="1:15" x14ac:dyDescent="0.25">
      <c r="N6" s="6"/>
      <c r="O6" s="6"/>
    </row>
    <row r="7" spans="1:15" x14ac:dyDescent="0.25">
      <c r="N7" s="6"/>
      <c r="O7" s="6"/>
    </row>
    <row r="8" spans="1:15" x14ac:dyDescent="0.25">
      <c r="N8" s="6"/>
      <c r="O8" s="6"/>
    </row>
    <row r="9" spans="1:15" x14ac:dyDescent="0.25">
      <c r="N9" s="6"/>
      <c r="O9" s="6"/>
    </row>
    <row r="10" spans="1:15" x14ac:dyDescent="0.25">
      <c r="N10" s="6"/>
      <c r="O10" s="6"/>
    </row>
    <row r="11" spans="1:15" x14ac:dyDescent="0.25">
      <c r="N11" s="6"/>
      <c r="O11" s="6"/>
    </row>
    <row r="12" spans="1:15" x14ac:dyDescent="0.25">
      <c r="N12" s="6"/>
      <c r="O12" s="6"/>
    </row>
    <row r="13" spans="1:15" x14ac:dyDescent="0.25">
      <c r="N13" s="6"/>
      <c r="O13" s="6"/>
    </row>
    <row r="14" spans="1:15" x14ac:dyDescent="0.25">
      <c r="N14" s="6"/>
      <c r="O14" s="6"/>
    </row>
    <row r="15" spans="1:15" x14ac:dyDescent="0.25">
      <c r="N15" s="6"/>
      <c r="O15" s="6"/>
    </row>
    <row r="16" spans="1:15" x14ac:dyDescent="0.25">
      <c r="N16" s="6"/>
      <c r="O16" s="6"/>
    </row>
    <row r="17" spans="14:15" x14ac:dyDescent="0.25">
      <c r="N17" s="6"/>
      <c r="O17" s="6"/>
    </row>
    <row r="18" spans="14:15" x14ac:dyDescent="0.25">
      <c r="N18" s="6"/>
      <c r="O18" s="6"/>
    </row>
    <row r="19" spans="14:15" ht="15.6" customHeight="1" x14ac:dyDescent="0.25">
      <c r="N19" s="6"/>
      <c r="O19" s="6"/>
    </row>
    <row r="20" spans="14:15" ht="15.6" customHeight="1" x14ac:dyDescent="0.25">
      <c r="N20" s="6"/>
      <c r="O20" s="6"/>
    </row>
    <row r="21" spans="14:15" ht="15.6" customHeight="1" x14ac:dyDescent="0.25">
      <c r="N21" s="6"/>
      <c r="O21" s="6"/>
    </row>
    <row r="22" spans="14:15" ht="15.6" customHeight="1" x14ac:dyDescent="0.25">
      <c r="N22" s="6"/>
      <c r="O22" s="6"/>
    </row>
    <row r="23" spans="14:15" ht="15.6" customHeight="1" x14ac:dyDescent="0.25">
      <c r="N23" s="6"/>
      <c r="O23" s="6"/>
    </row>
    <row r="24" spans="14:15" ht="15.6" customHeight="1" x14ac:dyDescent="0.25">
      <c r="N24" s="6"/>
      <c r="O24" s="6"/>
    </row>
    <row r="25" spans="14:15" ht="15.6" customHeight="1" x14ac:dyDescent="0.25">
      <c r="N25" s="6"/>
      <c r="O25" s="6"/>
    </row>
    <row r="26" spans="14:15" ht="15.6" customHeight="1" x14ac:dyDescent="0.25">
      <c r="N26" s="6"/>
      <c r="O26" s="6"/>
    </row>
    <row r="27" spans="14:15" ht="15.6" customHeight="1" x14ac:dyDescent="0.25">
      <c r="N27" s="6"/>
      <c r="O27" s="6"/>
    </row>
    <row r="28" spans="14:15" ht="15.6" customHeight="1" x14ac:dyDescent="0.25">
      <c r="N28" s="6"/>
      <c r="O28" s="6"/>
    </row>
    <row r="29" spans="14:15" ht="15.6" customHeight="1" x14ac:dyDescent="0.25">
      <c r="N29" s="6"/>
      <c r="O29" s="6"/>
    </row>
    <row r="30" spans="14:15" ht="15.6" customHeight="1" x14ac:dyDescent="0.25">
      <c r="N30" s="6"/>
      <c r="O30" s="6"/>
    </row>
    <row r="31" spans="14:15" ht="15.6" customHeight="1" x14ac:dyDescent="0.25">
      <c r="N31" s="6"/>
      <c r="O31" s="6"/>
    </row>
    <row r="32" spans="14:15" ht="15.6" customHeight="1" x14ac:dyDescent="0.25">
      <c r="N32" s="6"/>
      <c r="O32" s="6"/>
    </row>
    <row r="33" spans="14:16" ht="15.6" customHeight="1" x14ac:dyDescent="0.25">
      <c r="N33" s="6"/>
      <c r="O33" s="6"/>
    </row>
    <row r="34" spans="14:16" ht="15.6" customHeight="1" x14ac:dyDescent="0.25">
      <c r="N34" s="6"/>
      <c r="O34" s="6"/>
    </row>
    <row r="35" spans="14:16" ht="15.6" customHeight="1" x14ac:dyDescent="0.25">
      <c r="N35" s="6"/>
      <c r="O35" s="6"/>
    </row>
    <row r="36" spans="14:16" ht="15.6" customHeight="1" x14ac:dyDescent="0.25">
      <c r="N36" s="6"/>
      <c r="O36" s="6"/>
    </row>
    <row r="37" spans="14:16" ht="15.6" customHeight="1" x14ac:dyDescent="0.25">
      <c r="N37" s="6"/>
      <c r="O37" s="6"/>
    </row>
    <row r="38" spans="14:16" ht="15.6" customHeight="1" x14ac:dyDescent="0.25">
      <c r="N38" s="6"/>
      <c r="O38" s="6"/>
    </row>
    <row r="39" spans="14:16" ht="15.6" customHeight="1" x14ac:dyDescent="0.25">
      <c r="N39" s="6"/>
      <c r="O39" s="6"/>
      <c r="P39" s="6"/>
    </row>
    <row r="40" spans="14:16" ht="15.6" customHeight="1" x14ac:dyDescent="0.25">
      <c r="N40" s="6"/>
      <c r="O40" s="6"/>
      <c r="P40" s="6"/>
    </row>
    <row r="41" spans="14:16" x14ac:dyDescent="0.25">
      <c r="N41" s="6"/>
      <c r="O41" s="6"/>
      <c r="P41" s="6"/>
    </row>
    <row r="42" spans="14:16" x14ac:dyDescent="0.25">
      <c r="N42" s="6"/>
      <c r="O42" s="6"/>
      <c r="P42" s="6"/>
    </row>
    <row r="43" spans="14:16" x14ac:dyDescent="0.25">
      <c r="N43" s="6"/>
      <c r="O43" s="6"/>
      <c r="P43" s="6"/>
    </row>
    <row r="44" spans="14:16" x14ac:dyDescent="0.25">
      <c r="N44" s="6"/>
      <c r="O44" s="6"/>
      <c r="P44" s="6"/>
    </row>
    <row r="45" spans="14:16" x14ac:dyDescent="0.25">
      <c r="N45" s="6"/>
      <c r="O45" s="6"/>
      <c r="P45" s="6"/>
    </row>
    <row r="46" spans="14:16" x14ac:dyDescent="0.25">
      <c r="N46" s="6"/>
      <c r="O46" s="6"/>
      <c r="P46" s="6"/>
    </row>
    <row r="47" spans="14:16" x14ac:dyDescent="0.25">
      <c r="N47" s="6"/>
      <c r="O47" s="6"/>
      <c r="P47" s="6"/>
    </row>
    <row r="48" spans="14:16" x14ac:dyDescent="0.25">
      <c r="N48" s="6"/>
      <c r="O48" s="6"/>
      <c r="P48" s="6"/>
    </row>
    <row r="49" spans="14:16" x14ac:dyDescent="0.25">
      <c r="N49" s="6"/>
      <c r="O49" s="6"/>
      <c r="P49" s="6"/>
    </row>
    <row r="53" spans="14:16" x14ac:dyDescent="0.25">
      <c r="N53" s="6"/>
      <c r="O53" s="6"/>
      <c r="P53" s="6"/>
    </row>
    <row r="58" spans="14:16" x14ac:dyDescent="0.25">
      <c r="N58" s="6"/>
      <c r="O58" s="6"/>
      <c r="P58"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42EA-1C23-498B-85DC-FCCF170CE863}">
  <dimension ref="A1:P58"/>
  <sheetViews>
    <sheetView zoomScaleNormal="100" workbookViewId="0">
      <selection activeCell="E11" sqref="E11"/>
    </sheetView>
  </sheetViews>
  <sheetFormatPr defaultColWidth="8.85546875" defaultRowHeight="15.75" x14ac:dyDescent="0.25"/>
  <cols>
    <col min="1" max="1" width="8.85546875" style="1"/>
    <col min="2" max="3" width="11.7109375" style="1" customWidth="1"/>
    <col min="4" max="12" width="8.7109375" style="1" customWidth="1"/>
    <col min="13" max="13" width="10" style="1" customWidth="1"/>
    <col min="14" max="16384" width="8.85546875" style="1"/>
  </cols>
  <sheetData>
    <row r="1" spans="1:15" ht="18" customHeight="1" x14ac:dyDescent="0.3">
      <c r="A1" s="13" t="s">
        <v>114</v>
      </c>
      <c r="B1" s="14"/>
      <c r="C1" s="18" t="s">
        <v>9</v>
      </c>
      <c r="D1" s="16"/>
      <c r="E1" s="16"/>
      <c r="F1" s="16"/>
      <c r="G1" s="16"/>
      <c r="H1" s="16"/>
      <c r="I1" s="16"/>
      <c r="J1" s="16"/>
      <c r="K1" s="16"/>
      <c r="L1" s="17"/>
      <c r="M1" s="17"/>
    </row>
    <row r="3" spans="1:15" ht="16.149999999999999" customHeight="1" x14ac:dyDescent="0.25">
      <c r="N3" s="6"/>
      <c r="O3" s="6"/>
    </row>
    <row r="4" spans="1:15" x14ac:dyDescent="0.25">
      <c r="N4" s="6"/>
      <c r="O4" s="6"/>
    </row>
    <row r="5" spans="1:15" x14ac:dyDescent="0.25">
      <c r="N5" s="6"/>
      <c r="O5" s="6"/>
    </row>
    <row r="6" spans="1:15" x14ac:dyDescent="0.25">
      <c r="N6" s="6"/>
      <c r="O6" s="6"/>
    </row>
    <row r="7" spans="1:15" x14ac:dyDescent="0.25">
      <c r="N7" s="6"/>
      <c r="O7" s="6"/>
    </row>
    <row r="8" spans="1:15" x14ac:dyDescent="0.25">
      <c r="N8" s="6"/>
      <c r="O8" s="6"/>
    </row>
    <row r="9" spans="1:15" x14ac:dyDescent="0.25">
      <c r="N9" s="6"/>
      <c r="O9" s="6"/>
    </row>
    <row r="10" spans="1:15" x14ac:dyDescent="0.25">
      <c r="N10" s="6"/>
      <c r="O10" s="6"/>
    </row>
    <row r="11" spans="1:15" x14ac:dyDescent="0.25">
      <c r="N11" s="6"/>
      <c r="O11" s="6"/>
    </row>
    <row r="12" spans="1:15" x14ac:dyDescent="0.25">
      <c r="N12" s="6"/>
      <c r="O12" s="6"/>
    </row>
    <row r="13" spans="1:15" x14ac:dyDescent="0.25">
      <c r="N13" s="6"/>
      <c r="O13" s="6"/>
    </row>
    <row r="14" spans="1:15" x14ac:dyDescent="0.25">
      <c r="N14" s="6"/>
      <c r="O14" s="6"/>
    </row>
    <row r="15" spans="1:15" x14ac:dyDescent="0.25">
      <c r="N15" s="6"/>
      <c r="O15" s="6"/>
    </row>
    <row r="16" spans="1:15" x14ac:dyDescent="0.25">
      <c r="N16" s="6"/>
      <c r="O16" s="6"/>
    </row>
    <row r="17" spans="14:15" x14ac:dyDescent="0.25">
      <c r="N17" s="6"/>
      <c r="O17" s="6"/>
    </row>
    <row r="18" spans="14:15" x14ac:dyDescent="0.25">
      <c r="N18" s="6"/>
      <c r="O18" s="6"/>
    </row>
    <row r="19" spans="14:15" ht="15.6" customHeight="1" x14ac:dyDescent="0.25">
      <c r="N19" s="6"/>
      <c r="O19" s="6"/>
    </row>
    <row r="20" spans="14:15" ht="15.6" customHeight="1" x14ac:dyDescent="0.25">
      <c r="N20" s="6"/>
      <c r="O20" s="6"/>
    </row>
    <row r="21" spans="14:15" ht="15.6" customHeight="1" x14ac:dyDescent="0.25">
      <c r="N21" s="6"/>
      <c r="O21" s="6"/>
    </row>
    <row r="22" spans="14:15" ht="15.6" customHeight="1" x14ac:dyDescent="0.25">
      <c r="N22" s="6"/>
      <c r="O22" s="6"/>
    </row>
    <row r="23" spans="14:15" ht="15.6" customHeight="1" x14ac:dyDescent="0.25">
      <c r="N23" s="6"/>
      <c r="O23" s="6"/>
    </row>
    <row r="24" spans="14:15" ht="15.6" customHeight="1" x14ac:dyDescent="0.25">
      <c r="N24" s="6"/>
      <c r="O24" s="6"/>
    </row>
    <row r="25" spans="14:15" ht="15.6" customHeight="1" x14ac:dyDescent="0.25">
      <c r="N25" s="6"/>
      <c r="O25" s="6"/>
    </row>
    <row r="26" spans="14:15" ht="15.6" customHeight="1" x14ac:dyDescent="0.25">
      <c r="N26" s="6"/>
      <c r="O26" s="6"/>
    </row>
    <row r="27" spans="14:15" ht="15.6" customHeight="1" x14ac:dyDescent="0.25">
      <c r="N27" s="6"/>
      <c r="O27" s="6"/>
    </row>
    <row r="28" spans="14:15" ht="15.6" customHeight="1" x14ac:dyDescent="0.25">
      <c r="N28" s="6"/>
      <c r="O28" s="6"/>
    </row>
    <row r="29" spans="14:15" ht="15.6" customHeight="1" x14ac:dyDescent="0.25">
      <c r="N29" s="6"/>
      <c r="O29" s="6"/>
    </row>
    <row r="30" spans="14:15" ht="15.6" customHeight="1" x14ac:dyDescent="0.25">
      <c r="N30" s="6"/>
      <c r="O30" s="6"/>
    </row>
    <row r="31" spans="14:15" ht="15.6" customHeight="1" x14ac:dyDescent="0.25">
      <c r="N31" s="6"/>
      <c r="O31" s="6"/>
    </row>
    <row r="32" spans="14:15" ht="15.6" customHeight="1" x14ac:dyDescent="0.25">
      <c r="N32" s="6"/>
      <c r="O32" s="6"/>
    </row>
    <row r="33" spans="14:16" ht="15.6" customHeight="1" x14ac:dyDescent="0.25">
      <c r="N33" s="6"/>
      <c r="O33" s="6"/>
    </row>
    <row r="34" spans="14:16" ht="15.6" customHeight="1" x14ac:dyDescent="0.25">
      <c r="N34" s="6"/>
      <c r="O34" s="6"/>
    </row>
    <row r="35" spans="14:16" ht="15.6" customHeight="1" x14ac:dyDescent="0.25">
      <c r="N35" s="6"/>
      <c r="O35" s="6"/>
    </row>
    <row r="36" spans="14:16" ht="15.6" customHeight="1" x14ac:dyDescent="0.25">
      <c r="N36" s="6"/>
      <c r="O36" s="6"/>
    </row>
    <row r="37" spans="14:16" ht="15.6" customHeight="1" x14ac:dyDescent="0.25">
      <c r="N37" s="6"/>
      <c r="O37" s="6"/>
    </row>
    <row r="38" spans="14:16" ht="15.6" customHeight="1" x14ac:dyDescent="0.25">
      <c r="N38" s="6"/>
      <c r="O38" s="6"/>
    </row>
    <row r="39" spans="14:16" ht="15.6" customHeight="1" x14ac:dyDescent="0.25">
      <c r="N39" s="6"/>
      <c r="O39" s="6"/>
      <c r="P39" s="6"/>
    </row>
    <row r="40" spans="14:16" ht="15.6" customHeight="1" x14ac:dyDescent="0.25">
      <c r="N40" s="6"/>
      <c r="O40" s="6"/>
      <c r="P40" s="6"/>
    </row>
    <row r="41" spans="14:16" x14ac:dyDescent="0.25">
      <c r="N41" s="6"/>
      <c r="O41" s="6"/>
      <c r="P41" s="6"/>
    </row>
    <row r="42" spans="14:16" x14ac:dyDescent="0.25">
      <c r="N42" s="6"/>
      <c r="O42" s="6"/>
      <c r="P42" s="6"/>
    </row>
    <row r="43" spans="14:16" x14ac:dyDescent="0.25">
      <c r="N43" s="6"/>
      <c r="O43" s="6"/>
      <c r="P43" s="6"/>
    </row>
    <row r="44" spans="14:16" x14ac:dyDescent="0.25">
      <c r="N44" s="6"/>
      <c r="O44" s="6"/>
      <c r="P44" s="6"/>
    </row>
    <row r="45" spans="14:16" x14ac:dyDescent="0.25">
      <c r="N45" s="6"/>
      <c r="O45" s="6"/>
      <c r="P45" s="6"/>
    </row>
    <row r="46" spans="14:16" x14ac:dyDescent="0.25">
      <c r="N46" s="6"/>
      <c r="O46" s="6"/>
      <c r="P46" s="6"/>
    </row>
    <row r="47" spans="14:16" x14ac:dyDescent="0.25">
      <c r="N47" s="6"/>
      <c r="O47" s="6"/>
      <c r="P47" s="6"/>
    </row>
    <row r="48" spans="14:16" x14ac:dyDescent="0.25">
      <c r="N48" s="6"/>
      <c r="O48" s="6"/>
      <c r="P48" s="6"/>
    </row>
    <row r="49" spans="14:16" x14ac:dyDescent="0.25">
      <c r="N49" s="6"/>
      <c r="O49" s="6"/>
      <c r="P49" s="6"/>
    </row>
    <row r="53" spans="14:16" x14ac:dyDescent="0.25">
      <c r="N53" s="6"/>
      <c r="O53" s="6"/>
      <c r="P53" s="6"/>
    </row>
    <row r="58" spans="14:16" x14ac:dyDescent="0.25">
      <c r="N58" s="6"/>
      <c r="O58" s="6"/>
      <c r="P58"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36D12-6151-40FD-AEF8-E45F10BB0602}">
  <dimension ref="A1:O70"/>
  <sheetViews>
    <sheetView zoomScaleNormal="100" workbookViewId="0"/>
  </sheetViews>
  <sheetFormatPr defaultColWidth="8.7109375" defaultRowHeight="15.75" x14ac:dyDescent="0.25"/>
  <cols>
    <col min="1" max="1" width="8.85546875" style="1" customWidth="1"/>
    <col min="2" max="13" width="13.7109375" style="1" customWidth="1"/>
    <col min="14" max="15" width="8.85546875" style="1" customWidth="1"/>
    <col min="16" max="16" width="10.85546875" style="1" customWidth="1"/>
    <col min="17" max="17" width="10.28515625" style="1" customWidth="1"/>
    <col min="18" max="18" width="10.140625" style="1" customWidth="1"/>
    <col min="19" max="16384" width="8.7109375" style="1"/>
  </cols>
  <sheetData>
    <row r="1" spans="1:15" ht="18" customHeight="1" x14ac:dyDescent="0.3">
      <c r="A1" s="12" t="s">
        <v>13</v>
      </c>
      <c r="B1" s="8"/>
      <c r="C1" s="10" t="s">
        <v>6</v>
      </c>
      <c r="D1" s="5"/>
      <c r="E1" s="5"/>
      <c r="F1" s="5"/>
      <c r="G1" s="5"/>
      <c r="H1" s="5"/>
      <c r="I1" s="5"/>
      <c r="J1" s="5"/>
      <c r="K1" s="5"/>
      <c r="L1" s="5"/>
      <c r="M1" s="5"/>
    </row>
    <row r="2" spans="1:15" x14ac:dyDescent="0.25">
      <c r="A2" s="5"/>
      <c r="B2" s="5"/>
      <c r="C2" s="5"/>
      <c r="D2" s="5"/>
      <c r="E2" s="5"/>
      <c r="F2" s="5"/>
      <c r="G2" s="5"/>
      <c r="H2" s="5"/>
      <c r="I2" s="5"/>
      <c r="J2" s="5"/>
      <c r="K2" s="5"/>
      <c r="L2" s="5"/>
      <c r="M2" s="5"/>
      <c r="N2"/>
      <c r="O2"/>
    </row>
    <row r="3" spans="1:15" ht="31.15" customHeight="1" x14ac:dyDescent="0.25">
      <c r="A3" s="270" t="s">
        <v>115</v>
      </c>
      <c r="B3" s="270"/>
      <c r="C3" s="270"/>
      <c r="D3" s="270"/>
      <c r="E3" s="270"/>
      <c r="F3" s="270"/>
      <c r="G3" s="270"/>
      <c r="H3" s="270"/>
      <c r="I3" s="270"/>
      <c r="J3" s="270"/>
      <c r="K3" s="270"/>
      <c r="L3" s="270"/>
      <c r="M3" s="270"/>
      <c r="N3"/>
      <c r="O3"/>
    </row>
    <row r="4" spans="1:15" ht="17.649999999999999" customHeight="1" x14ac:dyDescent="0.25">
      <c r="A4" s="9"/>
      <c r="B4" s="5"/>
      <c r="C4" s="5"/>
      <c r="D4" s="5"/>
      <c r="E4" s="5"/>
      <c r="F4" s="5"/>
      <c r="G4" s="5"/>
      <c r="H4" s="10"/>
      <c r="I4" s="10"/>
      <c r="J4" s="11"/>
      <c r="K4" s="11"/>
      <c r="L4" s="11"/>
      <c r="M4" s="14"/>
      <c r="N4"/>
      <c r="O4"/>
    </row>
    <row r="5" spans="1:15" ht="17.649999999999999" customHeight="1" x14ac:dyDescent="0.25">
      <c r="A5" s="22" t="s">
        <v>2</v>
      </c>
      <c r="B5" s="5" t="s">
        <v>256</v>
      </c>
      <c r="C5" s="5"/>
      <c r="D5" s="5"/>
      <c r="E5" s="5"/>
      <c r="F5" s="5"/>
      <c r="G5" s="5"/>
      <c r="H5" s="5"/>
      <c r="I5" s="5"/>
      <c r="J5" s="5"/>
      <c r="K5" s="5"/>
      <c r="L5" s="5"/>
      <c r="M5" s="14"/>
      <c r="N5"/>
      <c r="O5"/>
    </row>
    <row r="6" spans="1:15" ht="17.649999999999999" customHeight="1" x14ac:dyDescent="0.25">
      <c r="A6" s="10"/>
      <c r="B6" s="10" t="s">
        <v>0</v>
      </c>
      <c r="C6" s="10"/>
      <c r="D6" s="11"/>
      <c r="E6" s="11"/>
      <c r="F6" s="5"/>
      <c r="G6" s="5"/>
      <c r="H6" s="5"/>
      <c r="I6" s="5"/>
      <c r="J6" s="5"/>
      <c r="K6" s="5"/>
      <c r="L6" s="5"/>
      <c r="M6" s="14"/>
      <c r="N6"/>
      <c r="O6"/>
    </row>
    <row r="7" spans="1:15" ht="17.649999999999999" customHeight="1" x14ac:dyDescent="0.25">
      <c r="A7" s="287"/>
      <c r="B7" s="287"/>
      <c r="C7" s="287"/>
      <c r="D7" s="287"/>
      <c r="E7" s="287"/>
      <c r="F7" s="287"/>
      <c r="G7" s="287"/>
      <c r="H7" s="287"/>
      <c r="I7" s="287"/>
      <c r="J7" s="287"/>
      <c r="K7" s="287"/>
      <c r="L7" s="287"/>
      <c r="M7" s="287"/>
      <c r="N7"/>
      <c r="O7"/>
    </row>
    <row r="8" spans="1:15" ht="17.649999999999999" customHeight="1" x14ac:dyDescent="0.25">
      <c r="A8" s="287"/>
      <c r="B8" s="287"/>
      <c r="C8" s="287"/>
      <c r="D8" s="287"/>
      <c r="E8" s="287"/>
      <c r="F8" s="287"/>
      <c r="G8" s="287"/>
      <c r="H8" s="287"/>
      <c r="I8" s="287"/>
      <c r="J8" s="287"/>
      <c r="K8" s="287"/>
      <c r="L8" s="287"/>
      <c r="M8" s="287"/>
      <c r="N8"/>
      <c r="O8"/>
    </row>
    <row r="9" spans="1:15" x14ac:dyDescent="0.25">
      <c r="A9" s="287"/>
      <c r="B9" s="287"/>
      <c r="C9" s="287"/>
      <c r="D9" s="287"/>
      <c r="E9" s="287"/>
      <c r="F9" s="287"/>
      <c r="G9" s="287"/>
      <c r="H9" s="287"/>
      <c r="I9" s="287"/>
      <c r="J9" s="287"/>
      <c r="K9" s="287"/>
      <c r="L9" s="287"/>
      <c r="M9" s="287"/>
      <c r="N9"/>
      <c r="O9"/>
    </row>
    <row r="10" spans="1:15" x14ac:dyDescent="0.25">
      <c r="A10" s="23" t="s">
        <v>116</v>
      </c>
      <c r="B10" s="41"/>
      <c r="C10" s="41"/>
      <c r="D10" s="41"/>
      <c r="E10" s="41"/>
      <c r="F10" s="41"/>
      <c r="G10" s="41"/>
      <c r="H10" s="137"/>
      <c r="I10" s="137"/>
      <c r="J10" s="138"/>
      <c r="K10" s="138"/>
      <c r="L10" s="138"/>
      <c r="M10" s="139"/>
      <c r="N10"/>
      <c r="O10"/>
    </row>
    <row r="11" spans="1:15" x14ac:dyDescent="0.25">
      <c r="A11" s="47"/>
      <c r="B11" s="41"/>
      <c r="C11" s="41"/>
      <c r="D11" s="41"/>
      <c r="E11" s="41"/>
      <c r="F11" s="41"/>
      <c r="G11" s="41"/>
      <c r="H11" s="137"/>
      <c r="I11" s="137"/>
      <c r="J11" s="138"/>
      <c r="K11" s="138"/>
      <c r="L11" s="138"/>
      <c r="M11" s="139"/>
      <c r="N11"/>
      <c r="O11"/>
    </row>
    <row r="12" spans="1:15" ht="49.15" customHeight="1" x14ac:dyDescent="0.25">
      <c r="A12" s="47"/>
      <c r="B12" s="273" t="s">
        <v>117</v>
      </c>
      <c r="C12" s="273" t="s">
        <v>121</v>
      </c>
      <c r="D12" s="273"/>
      <c r="E12" s="273" t="s">
        <v>122</v>
      </c>
      <c r="F12" s="273"/>
      <c r="G12" s="41"/>
      <c r="H12" s="137"/>
      <c r="I12" s="137"/>
      <c r="J12" s="138"/>
      <c r="K12" s="138"/>
      <c r="L12" s="138"/>
      <c r="M12" s="139"/>
      <c r="N12"/>
      <c r="O12"/>
    </row>
    <row r="13" spans="1:15" ht="31.5" x14ac:dyDescent="0.25">
      <c r="A13" s="47"/>
      <c r="B13" s="273"/>
      <c r="C13" s="28" t="s">
        <v>118</v>
      </c>
      <c r="D13" s="28" t="s">
        <v>119</v>
      </c>
      <c r="E13" s="28" t="s">
        <v>118</v>
      </c>
      <c r="F13" s="28" t="s">
        <v>120</v>
      </c>
      <c r="G13" s="41"/>
      <c r="H13" s="137"/>
      <c r="I13" s="137"/>
      <c r="J13" s="138"/>
      <c r="K13" s="138"/>
      <c r="L13" s="138"/>
      <c r="M13" s="139"/>
      <c r="N13"/>
      <c r="O13"/>
    </row>
    <row r="14" spans="1:15" x14ac:dyDescent="0.25">
      <c r="A14" s="47"/>
      <c r="B14" s="140" t="s">
        <v>123</v>
      </c>
      <c r="C14" s="141">
        <v>4000</v>
      </c>
      <c r="D14" s="141">
        <v>1200</v>
      </c>
      <c r="E14" s="141">
        <v>280</v>
      </c>
      <c r="F14" s="141">
        <v>180</v>
      </c>
      <c r="G14" s="41"/>
      <c r="H14" s="137"/>
      <c r="I14" s="137"/>
      <c r="J14" s="138"/>
      <c r="K14" s="138"/>
      <c r="L14" s="138"/>
      <c r="M14" s="139"/>
      <c r="N14"/>
      <c r="O14"/>
    </row>
    <row r="15" spans="1:15" x14ac:dyDescent="0.25">
      <c r="A15" s="47"/>
      <c r="B15" s="140" t="s">
        <v>124</v>
      </c>
      <c r="C15" s="141">
        <v>800</v>
      </c>
      <c r="D15" s="141">
        <v>2000</v>
      </c>
      <c r="E15" s="141">
        <v>24</v>
      </c>
      <c r="F15" s="141">
        <v>90</v>
      </c>
      <c r="G15" s="41"/>
      <c r="H15" s="137"/>
      <c r="I15" s="137"/>
      <c r="J15" s="138"/>
      <c r="K15" s="138"/>
      <c r="L15" s="138"/>
      <c r="M15" s="139"/>
      <c r="N15"/>
      <c r="O15"/>
    </row>
    <row r="16" spans="1:15" x14ac:dyDescent="0.25">
      <c r="A16" s="47"/>
      <c r="B16" s="41"/>
      <c r="C16" s="41"/>
      <c r="D16" s="41"/>
      <c r="E16" s="41"/>
      <c r="F16" s="41"/>
      <c r="G16" s="41"/>
      <c r="H16" s="137"/>
      <c r="I16" s="137"/>
      <c r="J16" s="138"/>
      <c r="K16" s="138"/>
      <c r="L16" s="138"/>
      <c r="M16" s="139"/>
      <c r="N16"/>
      <c r="O16"/>
    </row>
    <row r="17" spans="1:15" x14ac:dyDescent="0.25">
      <c r="A17" s="22" t="s">
        <v>3</v>
      </c>
      <c r="B17" s="5" t="s">
        <v>125</v>
      </c>
      <c r="C17" s="5"/>
      <c r="D17" s="5"/>
      <c r="E17" s="5"/>
      <c r="F17" s="5"/>
      <c r="G17" s="5"/>
      <c r="H17" s="5"/>
      <c r="I17" s="5"/>
      <c r="J17" s="5"/>
      <c r="K17" s="5"/>
      <c r="L17" s="5"/>
      <c r="M17" s="14"/>
      <c r="N17"/>
      <c r="O17"/>
    </row>
    <row r="18" spans="1:15" x14ac:dyDescent="0.25">
      <c r="A18" s="10"/>
      <c r="B18" s="10" t="s">
        <v>0</v>
      </c>
      <c r="C18" s="10"/>
      <c r="D18" s="11"/>
      <c r="E18" s="11"/>
      <c r="F18" s="5"/>
      <c r="G18" s="5"/>
      <c r="H18" s="5"/>
      <c r="I18" s="5"/>
      <c r="J18" s="5"/>
      <c r="K18" s="5"/>
      <c r="L18" s="5"/>
      <c r="M18" s="14"/>
      <c r="N18"/>
      <c r="O18"/>
    </row>
    <row r="19" spans="1:15" x14ac:dyDescent="0.25">
      <c r="A19" s="75"/>
      <c r="B19" s="75"/>
      <c r="C19" s="75"/>
      <c r="D19" s="75"/>
      <c r="E19" s="75"/>
      <c r="F19" s="75"/>
      <c r="G19" s="75"/>
      <c r="H19" s="75"/>
      <c r="I19" s="75"/>
      <c r="J19" s="75"/>
      <c r="K19" s="75"/>
      <c r="L19" s="75"/>
      <c r="M19" s="75"/>
      <c r="N19"/>
      <c r="O19"/>
    </row>
    <row r="20" spans="1:15" x14ac:dyDescent="0.25">
      <c r="A20" s="75"/>
      <c r="B20" s="75"/>
      <c r="C20" s="75"/>
      <c r="D20" s="75"/>
      <c r="E20" s="75"/>
      <c r="F20" s="75"/>
      <c r="G20" s="75"/>
      <c r="H20" s="75"/>
      <c r="I20" s="75"/>
      <c r="J20" s="75"/>
      <c r="K20" s="75"/>
      <c r="L20" s="75"/>
      <c r="M20" s="75"/>
      <c r="N20"/>
      <c r="O20"/>
    </row>
    <row r="21" spans="1:15" x14ac:dyDescent="0.25">
      <c r="A21" s="75"/>
      <c r="B21" s="75"/>
      <c r="C21" s="75"/>
      <c r="D21" s="75"/>
      <c r="E21" s="75"/>
      <c r="F21" s="75"/>
      <c r="G21" s="75"/>
      <c r="H21" s="75"/>
      <c r="I21" s="75"/>
      <c r="J21" s="75"/>
      <c r="K21" s="75"/>
      <c r="L21" s="75"/>
      <c r="M21" s="75"/>
      <c r="N21"/>
      <c r="O21"/>
    </row>
    <row r="22" spans="1:15" x14ac:dyDescent="0.25">
      <c r="A22" s="75"/>
      <c r="B22" s="75"/>
      <c r="C22" s="75"/>
      <c r="D22" s="75"/>
      <c r="E22" s="75"/>
      <c r="F22" s="75"/>
      <c r="G22" s="75"/>
      <c r="H22" s="75"/>
      <c r="I22" s="75"/>
      <c r="J22" s="75"/>
      <c r="K22" s="75"/>
      <c r="L22" s="75"/>
      <c r="M22" s="75"/>
      <c r="N22"/>
      <c r="O22"/>
    </row>
    <row r="23" spans="1:15" x14ac:dyDescent="0.25">
      <c r="A23" s="23" t="s">
        <v>126</v>
      </c>
      <c r="B23" s="41"/>
      <c r="C23" s="41"/>
      <c r="D23" s="41"/>
      <c r="E23" s="41"/>
      <c r="F23" s="41"/>
      <c r="G23" s="41"/>
      <c r="H23" s="137"/>
      <c r="I23" s="137"/>
      <c r="J23" s="138"/>
      <c r="K23" s="138"/>
      <c r="L23" s="138"/>
      <c r="M23" s="139"/>
      <c r="N23"/>
      <c r="O23"/>
    </row>
    <row r="24" spans="1:15" x14ac:dyDescent="0.25">
      <c r="A24" s="47"/>
      <c r="B24" s="41"/>
      <c r="C24" s="41"/>
      <c r="D24" s="41"/>
      <c r="E24" s="41"/>
      <c r="F24" s="41"/>
      <c r="G24" s="41"/>
      <c r="H24" s="137"/>
      <c r="I24" s="137"/>
      <c r="J24" s="138"/>
      <c r="K24" s="138"/>
      <c r="L24" s="138"/>
      <c r="M24" s="139"/>
      <c r="N24"/>
      <c r="O24"/>
    </row>
    <row r="25" spans="1:15" ht="16.149999999999999" customHeight="1" x14ac:dyDescent="0.25">
      <c r="A25" s="47"/>
      <c r="B25" s="289" t="s">
        <v>117</v>
      </c>
      <c r="C25" s="288" t="s">
        <v>127</v>
      </c>
      <c r="D25" s="288"/>
      <c r="E25" s="41"/>
      <c r="F25" s="41"/>
      <c r="G25" s="41"/>
      <c r="H25" s="137"/>
      <c r="I25" s="137"/>
      <c r="J25" s="138"/>
      <c r="K25" s="138"/>
      <c r="L25" s="138"/>
      <c r="M25" s="139"/>
      <c r="N25"/>
      <c r="O25"/>
    </row>
    <row r="26" spans="1:15" ht="47.25" x14ac:dyDescent="0.25">
      <c r="A26" s="47"/>
      <c r="B26" s="290"/>
      <c r="C26" s="28" t="s">
        <v>128</v>
      </c>
      <c r="D26" s="28" t="s">
        <v>129</v>
      </c>
      <c r="E26" s="41"/>
      <c r="F26" s="41"/>
      <c r="G26" s="41"/>
      <c r="H26" s="137"/>
      <c r="I26" s="137"/>
      <c r="J26" s="138"/>
      <c r="K26" s="138"/>
      <c r="L26" s="138"/>
      <c r="M26" s="139"/>
      <c r="N26"/>
      <c r="O26"/>
    </row>
    <row r="27" spans="1:15" x14ac:dyDescent="0.25">
      <c r="A27" s="47"/>
      <c r="B27" s="140" t="s">
        <v>123</v>
      </c>
      <c r="C27" s="142">
        <v>0.08</v>
      </c>
      <c r="D27" s="142">
        <v>9.5000000000000001E-2</v>
      </c>
      <c r="E27" s="41"/>
      <c r="F27" s="41"/>
      <c r="G27" s="41"/>
      <c r="H27" s="137"/>
      <c r="I27" s="137"/>
      <c r="J27" s="138"/>
      <c r="K27" s="138"/>
      <c r="L27" s="138"/>
      <c r="M27" s="139"/>
      <c r="N27"/>
      <c r="O27"/>
    </row>
    <row r="28" spans="1:15" x14ac:dyDescent="0.25">
      <c r="A28" s="47"/>
      <c r="B28" s="140" t="s">
        <v>124</v>
      </c>
      <c r="C28" s="142">
        <v>0.06</v>
      </c>
      <c r="D28" s="142">
        <v>0.05</v>
      </c>
      <c r="E28" s="41"/>
      <c r="F28" s="41"/>
      <c r="G28" s="41"/>
      <c r="H28" s="137"/>
      <c r="I28" s="137"/>
      <c r="J28" s="138"/>
      <c r="K28" s="138"/>
      <c r="L28" s="138"/>
      <c r="M28" s="139"/>
      <c r="N28"/>
      <c r="O28"/>
    </row>
    <row r="29" spans="1:15" x14ac:dyDescent="0.25">
      <c r="A29" s="47"/>
      <c r="B29" s="41"/>
      <c r="C29" s="41"/>
      <c r="D29" s="41"/>
      <c r="E29" s="41"/>
      <c r="F29" s="41"/>
      <c r="G29" s="41"/>
      <c r="H29" s="137"/>
      <c r="I29" s="137"/>
      <c r="J29" s="138"/>
      <c r="K29" s="138"/>
      <c r="L29" s="138"/>
      <c r="M29" s="139"/>
      <c r="N29"/>
      <c r="O29"/>
    </row>
    <row r="30" spans="1:15" ht="16.149999999999999" customHeight="1" x14ac:dyDescent="0.25">
      <c r="A30" s="47"/>
      <c r="B30" s="289"/>
      <c r="C30" s="288" t="s">
        <v>134</v>
      </c>
      <c r="D30" s="288"/>
      <c r="E30" s="288"/>
      <c r="F30" s="288"/>
      <c r="G30" s="41"/>
      <c r="H30" s="137"/>
      <c r="I30" s="137"/>
      <c r="J30" s="138"/>
      <c r="K30" s="138"/>
      <c r="L30" s="138"/>
      <c r="M30" s="139"/>
      <c r="N30"/>
      <c r="O30"/>
    </row>
    <row r="31" spans="1:15" x14ac:dyDescent="0.25">
      <c r="A31" s="47"/>
      <c r="B31" s="290"/>
      <c r="C31" s="51" t="s">
        <v>130</v>
      </c>
      <c r="D31" s="51" t="s">
        <v>131</v>
      </c>
      <c r="E31" s="51" t="s">
        <v>132</v>
      </c>
      <c r="F31" s="51" t="s">
        <v>133</v>
      </c>
      <c r="G31" s="41"/>
      <c r="H31" s="137"/>
      <c r="I31" s="137"/>
      <c r="J31" s="138"/>
      <c r="K31" s="138"/>
      <c r="L31" s="138"/>
      <c r="M31" s="139"/>
      <c r="N31"/>
      <c r="O31"/>
    </row>
    <row r="32" spans="1:15" x14ac:dyDescent="0.25">
      <c r="A32" s="47"/>
      <c r="B32" s="143" t="s">
        <v>130</v>
      </c>
      <c r="C32" s="145">
        <v>1</v>
      </c>
      <c r="D32" s="145">
        <v>0.5</v>
      </c>
      <c r="E32" s="145">
        <v>0.25</v>
      </c>
      <c r="F32" s="145">
        <v>0.25</v>
      </c>
      <c r="G32" s="41"/>
      <c r="H32" s="137"/>
      <c r="I32" s="137"/>
      <c r="J32" s="138"/>
      <c r="K32" s="138"/>
      <c r="L32" s="138"/>
      <c r="M32" s="139"/>
      <c r="N32"/>
      <c r="O32"/>
    </row>
    <row r="33" spans="1:15" x14ac:dyDescent="0.25">
      <c r="A33" s="47"/>
      <c r="B33" s="143" t="s">
        <v>131</v>
      </c>
      <c r="C33" s="145">
        <v>0.5</v>
      </c>
      <c r="D33" s="145">
        <v>1</v>
      </c>
      <c r="E33" s="145">
        <v>0</v>
      </c>
      <c r="F33" s="145">
        <v>0.25</v>
      </c>
      <c r="G33" s="41"/>
      <c r="H33" s="137"/>
      <c r="I33" s="137"/>
      <c r="J33" s="138"/>
      <c r="K33" s="138"/>
      <c r="L33" s="138"/>
      <c r="M33" s="139"/>
      <c r="N33"/>
      <c r="O33"/>
    </row>
    <row r="34" spans="1:15" x14ac:dyDescent="0.25">
      <c r="A34" s="47"/>
      <c r="B34" s="143" t="s">
        <v>132</v>
      </c>
      <c r="C34" s="145">
        <v>0.25</v>
      </c>
      <c r="D34" s="145">
        <v>0</v>
      </c>
      <c r="E34" s="145">
        <v>1</v>
      </c>
      <c r="F34" s="145">
        <v>0.75</v>
      </c>
      <c r="G34" s="41"/>
      <c r="H34" s="137"/>
      <c r="I34" s="137"/>
      <c r="J34" s="138"/>
      <c r="K34" s="138"/>
      <c r="L34" s="138"/>
      <c r="M34" s="139"/>
      <c r="N34"/>
      <c r="O34"/>
    </row>
    <row r="35" spans="1:15" x14ac:dyDescent="0.25">
      <c r="A35" s="47"/>
      <c r="B35" s="143" t="s">
        <v>133</v>
      </c>
      <c r="C35" s="145">
        <v>0.25</v>
      </c>
      <c r="D35" s="145">
        <v>0.25</v>
      </c>
      <c r="E35" s="145">
        <v>0.75</v>
      </c>
      <c r="F35" s="145">
        <v>1</v>
      </c>
      <c r="G35" s="41"/>
      <c r="H35" s="137"/>
      <c r="I35" s="137"/>
      <c r="J35" s="138"/>
      <c r="K35" s="138"/>
      <c r="L35" s="138"/>
      <c r="M35" s="139"/>
      <c r="N35"/>
      <c r="O35"/>
    </row>
    <row r="36" spans="1:15" x14ac:dyDescent="0.25">
      <c r="A36" s="47"/>
      <c r="B36" s="41"/>
      <c r="C36" s="41"/>
      <c r="D36" s="41"/>
      <c r="E36" s="41"/>
      <c r="F36" s="41"/>
      <c r="G36" s="41"/>
      <c r="H36" s="137"/>
      <c r="I36" s="137"/>
      <c r="J36" s="138"/>
      <c r="K36" s="138"/>
      <c r="L36" s="138"/>
      <c r="M36" s="139"/>
      <c r="N36"/>
      <c r="O36"/>
    </row>
    <row r="37" spans="1:15" x14ac:dyDescent="0.25">
      <c r="A37" s="22" t="s">
        <v>18</v>
      </c>
      <c r="B37" s="5" t="s">
        <v>184</v>
      </c>
      <c r="C37" s="5"/>
      <c r="D37" s="5"/>
      <c r="E37" s="5"/>
      <c r="F37" s="5"/>
      <c r="G37" s="5"/>
      <c r="H37" s="5"/>
      <c r="I37" s="5"/>
      <c r="J37" s="5"/>
      <c r="K37" s="5"/>
      <c r="L37" s="5"/>
      <c r="M37" s="14"/>
      <c r="N37"/>
      <c r="O37"/>
    </row>
    <row r="38" spans="1:15" x14ac:dyDescent="0.25">
      <c r="A38" s="10"/>
      <c r="B38" s="10" t="s">
        <v>0</v>
      </c>
      <c r="C38" s="10"/>
      <c r="D38" s="11"/>
      <c r="E38" s="11"/>
      <c r="F38" s="5"/>
      <c r="G38" s="5"/>
      <c r="H38" s="5"/>
      <c r="I38" s="5"/>
      <c r="J38" s="5"/>
      <c r="K38" s="5"/>
      <c r="L38" s="5"/>
      <c r="M38" s="14"/>
      <c r="N38"/>
      <c r="O38"/>
    </row>
    <row r="39" spans="1:15" x14ac:dyDescent="0.25">
      <c r="A39" s="75"/>
      <c r="B39" s="75"/>
      <c r="C39" s="75"/>
      <c r="D39" s="75"/>
      <c r="E39" s="75"/>
      <c r="F39" s="75"/>
      <c r="G39" s="75"/>
      <c r="H39" s="75"/>
      <c r="I39" s="75"/>
      <c r="J39" s="75"/>
      <c r="K39" s="75"/>
      <c r="L39" s="75"/>
      <c r="M39" s="75"/>
      <c r="N39"/>
      <c r="O39"/>
    </row>
    <row r="40" spans="1:15" x14ac:dyDescent="0.25">
      <c r="A40" s="75"/>
      <c r="B40" s="75"/>
      <c r="C40" s="75"/>
      <c r="D40" s="75"/>
      <c r="E40" s="75"/>
      <c r="F40" s="75"/>
      <c r="G40" s="75"/>
      <c r="H40" s="75"/>
      <c r="I40" s="75"/>
      <c r="J40" s="75"/>
      <c r="K40" s="75"/>
      <c r="L40" s="75"/>
      <c r="M40" s="75"/>
      <c r="N40"/>
      <c r="O40"/>
    </row>
    <row r="41" spans="1:15" x14ac:dyDescent="0.25">
      <c r="A41" s="75"/>
      <c r="B41" s="75"/>
      <c r="C41" s="75"/>
      <c r="D41" s="75"/>
      <c r="E41" s="75"/>
      <c r="F41" s="75"/>
      <c r="G41" s="75"/>
      <c r="H41" s="75"/>
      <c r="I41" s="75"/>
      <c r="J41" s="75"/>
      <c r="K41" s="75"/>
      <c r="L41" s="75"/>
      <c r="M41" s="75"/>
      <c r="N41"/>
      <c r="O41"/>
    </row>
    <row r="42" spans="1:15" x14ac:dyDescent="0.25">
      <c r="A42" s="75"/>
      <c r="B42" s="75"/>
      <c r="C42" s="75"/>
      <c r="D42" s="75"/>
      <c r="E42" s="75"/>
      <c r="F42" s="75"/>
      <c r="G42" s="75"/>
      <c r="H42" s="75"/>
      <c r="I42" s="75"/>
      <c r="J42" s="75"/>
      <c r="K42" s="75"/>
      <c r="L42" s="75"/>
      <c r="M42" s="75"/>
      <c r="N42"/>
      <c r="O42"/>
    </row>
    <row r="43" spans="1:15" x14ac:dyDescent="0.25">
      <c r="A43" s="47" t="s">
        <v>135</v>
      </c>
      <c r="B43" s="41"/>
      <c r="C43" s="41"/>
      <c r="D43" s="41"/>
      <c r="E43" s="41"/>
      <c r="F43" s="41"/>
      <c r="G43" s="41"/>
      <c r="H43" s="137"/>
      <c r="I43" s="137"/>
      <c r="J43" s="138"/>
      <c r="K43" s="138"/>
      <c r="L43" s="138"/>
      <c r="M43" s="139"/>
      <c r="N43"/>
      <c r="O43"/>
    </row>
    <row r="44" spans="1:15" x14ac:dyDescent="0.25">
      <c r="A44" s="47"/>
      <c r="B44" s="41"/>
      <c r="C44" s="41"/>
      <c r="D44" s="41"/>
      <c r="E44" s="41"/>
      <c r="F44" s="41"/>
      <c r="G44" s="41"/>
      <c r="H44" s="137"/>
      <c r="I44" s="137"/>
      <c r="J44" s="138"/>
      <c r="K44" s="138"/>
      <c r="L44" s="138"/>
      <c r="M44" s="139"/>
      <c r="N44"/>
      <c r="O44"/>
    </row>
    <row r="45" spans="1:15" x14ac:dyDescent="0.25">
      <c r="A45" s="22" t="s">
        <v>20</v>
      </c>
      <c r="B45" s="5" t="s">
        <v>137</v>
      </c>
      <c r="C45" s="5"/>
      <c r="D45" s="5"/>
      <c r="E45" s="5"/>
      <c r="F45" s="5"/>
      <c r="G45" s="5"/>
      <c r="H45" s="5"/>
      <c r="I45" s="5"/>
      <c r="J45" s="5"/>
      <c r="K45" s="5"/>
      <c r="L45" s="5"/>
      <c r="M45" s="14"/>
      <c r="N45"/>
      <c r="O45"/>
    </row>
    <row r="46" spans="1:15" x14ac:dyDescent="0.25">
      <c r="A46" s="10"/>
      <c r="B46" s="10" t="s">
        <v>0</v>
      </c>
      <c r="C46" s="10"/>
      <c r="D46" s="11"/>
      <c r="E46" s="11"/>
      <c r="F46" s="5"/>
      <c r="G46" s="5"/>
      <c r="H46" s="5"/>
      <c r="I46" s="5"/>
      <c r="J46" s="5"/>
      <c r="K46" s="5"/>
      <c r="L46" s="5"/>
      <c r="M46" s="14"/>
      <c r="N46"/>
      <c r="O46"/>
    </row>
    <row r="47" spans="1:15" ht="22.15" customHeight="1" x14ac:dyDescent="0.25">
      <c r="A47" s="287"/>
      <c r="B47" s="287"/>
      <c r="C47" s="287"/>
      <c r="D47" s="287"/>
      <c r="E47" s="287"/>
      <c r="F47" s="287"/>
      <c r="G47" s="287"/>
      <c r="H47" s="287"/>
      <c r="I47" s="287"/>
      <c r="J47" s="287"/>
      <c r="K47" s="287"/>
      <c r="L47" s="287"/>
      <c r="M47" s="287"/>
      <c r="N47"/>
      <c r="O47"/>
    </row>
    <row r="48" spans="1:15" ht="22.15" customHeight="1" x14ac:dyDescent="0.25">
      <c r="A48" s="287"/>
      <c r="B48" s="287"/>
      <c r="C48" s="287"/>
      <c r="D48" s="287"/>
      <c r="E48" s="287"/>
      <c r="F48" s="287"/>
      <c r="G48" s="287"/>
      <c r="H48" s="287"/>
      <c r="I48" s="287"/>
      <c r="J48" s="287"/>
      <c r="K48" s="287"/>
      <c r="L48" s="287"/>
      <c r="M48" s="287"/>
      <c r="N48"/>
      <c r="O48"/>
    </row>
    <row r="49" spans="1:15" ht="22.15" customHeight="1" x14ac:dyDescent="0.25">
      <c r="A49" s="287"/>
      <c r="B49" s="287"/>
      <c r="C49" s="287"/>
      <c r="D49" s="287"/>
      <c r="E49" s="287"/>
      <c r="F49" s="287"/>
      <c r="G49" s="287"/>
      <c r="H49" s="287"/>
      <c r="I49" s="287"/>
      <c r="J49" s="287"/>
      <c r="K49" s="287"/>
      <c r="L49" s="287"/>
      <c r="M49" s="287"/>
      <c r="N49"/>
      <c r="O49"/>
    </row>
    <row r="50" spans="1:15" x14ac:dyDescent="0.25">
      <c r="A50"/>
      <c r="B50"/>
      <c r="C50"/>
      <c r="D50"/>
      <c r="E50"/>
      <c r="F50"/>
      <c r="G50"/>
      <c r="H50"/>
      <c r="I50"/>
      <c r="J50"/>
      <c r="K50"/>
      <c r="L50"/>
      <c r="M50"/>
      <c r="N50"/>
      <c r="O50"/>
    </row>
    <row r="51" spans="1:15" x14ac:dyDescent="0.25">
      <c r="A51"/>
      <c r="B51"/>
      <c r="C51"/>
      <c r="D51"/>
      <c r="E51"/>
      <c r="F51"/>
      <c r="G51"/>
      <c r="H51"/>
      <c r="I51"/>
      <c r="J51"/>
      <c r="K51"/>
      <c r="L51"/>
      <c r="M51"/>
      <c r="N51"/>
      <c r="O51"/>
    </row>
    <row r="52" spans="1:15" x14ac:dyDescent="0.25">
      <c r="A52"/>
      <c r="B52"/>
      <c r="C52"/>
      <c r="D52"/>
      <c r="E52"/>
      <c r="F52"/>
      <c r="G52"/>
      <c r="H52"/>
      <c r="I52"/>
      <c r="J52"/>
      <c r="K52"/>
      <c r="L52"/>
      <c r="M52"/>
      <c r="N52"/>
      <c r="O52"/>
    </row>
    <row r="53" spans="1:15" x14ac:dyDescent="0.25">
      <c r="A53"/>
      <c r="B53"/>
      <c r="C53"/>
      <c r="D53"/>
      <c r="E53"/>
      <c r="F53"/>
      <c r="G53"/>
      <c r="H53"/>
      <c r="I53"/>
      <c r="J53"/>
      <c r="K53"/>
      <c r="L53"/>
      <c r="M53"/>
      <c r="N53"/>
      <c r="O53"/>
    </row>
    <row r="54" spans="1:15" x14ac:dyDescent="0.25">
      <c r="A54"/>
      <c r="B54"/>
      <c r="C54"/>
      <c r="D54"/>
      <c r="E54"/>
      <c r="F54"/>
      <c r="G54"/>
      <c r="H54"/>
      <c r="I54"/>
      <c r="J54"/>
      <c r="K54"/>
      <c r="L54"/>
      <c r="M54"/>
      <c r="N54"/>
      <c r="O54"/>
    </row>
    <row r="55" spans="1:15" x14ac:dyDescent="0.25">
      <c r="A55"/>
      <c r="B55"/>
      <c r="C55"/>
      <c r="D55"/>
      <c r="E55"/>
      <c r="F55"/>
      <c r="G55"/>
      <c r="H55"/>
      <c r="I55"/>
      <c r="J55"/>
      <c r="K55"/>
      <c r="L55"/>
      <c r="M55"/>
      <c r="N55"/>
      <c r="O55"/>
    </row>
    <row r="56" spans="1:15" x14ac:dyDescent="0.25">
      <c r="A56"/>
      <c r="B56"/>
      <c r="C56"/>
      <c r="D56"/>
      <c r="E56"/>
      <c r="F56"/>
      <c r="G56"/>
      <c r="H56"/>
      <c r="I56"/>
      <c r="J56"/>
      <c r="K56"/>
      <c r="L56"/>
      <c r="M56"/>
      <c r="N56"/>
      <c r="O56"/>
    </row>
    <row r="57" spans="1:15" x14ac:dyDescent="0.25">
      <c r="A57"/>
      <c r="B57"/>
      <c r="C57"/>
      <c r="D57"/>
      <c r="E57"/>
      <c r="F57"/>
      <c r="G57"/>
      <c r="H57"/>
      <c r="I57"/>
      <c r="J57"/>
      <c r="K57"/>
      <c r="L57"/>
      <c r="M57"/>
      <c r="N57"/>
      <c r="O57"/>
    </row>
    <row r="58" spans="1:15" x14ac:dyDescent="0.25">
      <c r="A58"/>
      <c r="B58"/>
      <c r="C58"/>
      <c r="D58"/>
      <c r="E58"/>
      <c r="F58"/>
      <c r="G58"/>
      <c r="H58"/>
      <c r="I58"/>
      <c r="J58"/>
      <c r="K58"/>
      <c r="L58"/>
      <c r="M58"/>
      <c r="N58"/>
      <c r="O58"/>
    </row>
    <row r="59" spans="1:15" x14ac:dyDescent="0.25">
      <c r="A59"/>
      <c r="B59"/>
      <c r="C59"/>
      <c r="D59"/>
      <c r="E59"/>
      <c r="F59"/>
      <c r="G59"/>
      <c r="H59"/>
      <c r="I59"/>
      <c r="J59"/>
      <c r="K59"/>
      <c r="L59"/>
      <c r="M59"/>
      <c r="N59"/>
      <c r="O59"/>
    </row>
    <row r="60" spans="1:15" x14ac:dyDescent="0.25">
      <c r="A60"/>
      <c r="B60"/>
      <c r="C60"/>
      <c r="D60"/>
      <c r="E60"/>
      <c r="F60"/>
      <c r="G60"/>
      <c r="H60"/>
      <c r="I60"/>
      <c r="J60"/>
      <c r="K60"/>
      <c r="L60"/>
      <c r="M60"/>
      <c r="N60"/>
      <c r="O60"/>
    </row>
    <row r="61" spans="1:15" x14ac:dyDescent="0.25">
      <c r="A61"/>
      <c r="B61"/>
      <c r="C61"/>
      <c r="D61"/>
      <c r="E61"/>
      <c r="F61"/>
      <c r="G61"/>
      <c r="H61"/>
      <c r="I61"/>
      <c r="J61"/>
      <c r="K61"/>
      <c r="L61"/>
      <c r="M61"/>
      <c r="N61"/>
      <c r="O61"/>
    </row>
    <row r="62" spans="1:15" x14ac:dyDescent="0.25">
      <c r="A62"/>
      <c r="B62"/>
      <c r="C62"/>
      <c r="D62"/>
      <c r="E62"/>
      <c r="F62"/>
      <c r="G62"/>
      <c r="H62"/>
      <c r="I62"/>
      <c r="J62"/>
      <c r="K62"/>
      <c r="L62"/>
      <c r="M62"/>
      <c r="N62"/>
      <c r="O62"/>
    </row>
    <row r="63" spans="1:15" x14ac:dyDescent="0.25">
      <c r="A63"/>
      <c r="B63"/>
      <c r="C63"/>
      <c r="D63"/>
      <c r="E63"/>
      <c r="F63"/>
      <c r="G63"/>
      <c r="H63"/>
      <c r="I63"/>
      <c r="J63"/>
      <c r="K63"/>
      <c r="L63"/>
      <c r="M63"/>
      <c r="N63"/>
      <c r="O63"/>
    </row>
    <row r="64" spans="1:15" x14ac:dyDescent="0.25">
      <c r="A64"/>
      <c r="B64"/>
      <c r="C64"/>
      <c r="D64"/>
      <c r="E64"/>
      <c r="F64"/>
      <c r="G64"/>
      <c r="H64"/>
      <c r="I64"/>
      <c r="J64"/>
      <c r="K64"/>
      <c r="L64"/>
      <c r="M64"/>
      <c r="N64"/>
      <c r="O64"/>
    </row>
    <row r="65" spans="1:15" x14ac:dyDescent="0.25">
      <c r="A65"/>
      <c r="B65"/>
      <c r="C65"/>
      <c r="D65"/>
      <c r="E65"/>
      <c r="F65"/>
      <c r="G65"/>
      <c r="H65"/>
      <c r="I65"/>
      <c r="J65"/>
      <c r="K65"/>
      <c r="L65"/>
      <c r="M65"/>
      <c r="N65"/>
      <c r="O65"/>
    </row>
    <row r="66" spans="1:15" x14ac:dyDescent="0.25">
      <c r="A66"/>
      <c r="B66"/>
      <c r="C66"/>
      <c r="D66"/>
      <c r="E66"/>
      <c r="F66"/>
      <c r="G66"/>
      <c r="H66"/>
      <c r="I66"/>
      <c r="J66"/>
      <c r="K66"/>
      <c r="L66"/>
      <c r="M66"/>
      <c r="N66"/>
      <c r="O66"/>
    </row>
    <row r="67" spans="1:15" x14ac:dyDescent="0.25">
      <c r="A67"/>
      <c r="B67"/>
      <c r="C67"/>
      <c r="D67"/>
      <c r="E67"/>
      <c r="F67"/>
      <c r="G67"/>
      <c r="H67"/>
      <c r="I67"/>
      <c r="J67"/>
      <c r="K67"/>
      <c r="L67"/>
      <c r="M67"/>
      <c r="N67"/>
      <c r="O67"/>
    </row>
    <row r="68" spans="1:15" x14ac:dyDescent="0.25">
      <c r="A68"/>
      <c r="B68"/>
      <c r="C68"/>
      <c r="D68"/>
      <c r="E68"/>
      <c r="F68"/>
      <c r="G68"/>
      <c r="H68"/>
      <c r="I68"/>
      <c r="J68"/>
      <c r="K68"/>
      <c r="L68"/>
      <c r="M68"/>
      <c r="N68"/>
      <c r="O68"/>
    </row>
    <row r="69" spans="1:15" x14ac:dyDescent="0.25">
      <c r="A69"/>
      <c r="B69"/>
      <c r="C69"/>
      <c r="D69"/>
      <c r="E69"/>
      <c r="F69"/>
      <c r="G69"/>
      <c r="H69"/>
      <c r="I69"/>
      <c r="J69"/>
      <c r="K69"/>
      <c r="L69"/>
      <c r="M69"/>
      <c r="N69"/>
      <c r="O69"/>
    </row>
    <row r="70" spans="1:15" x14ac:dyDescent="0.25">
      <c r="A70"/>
      <c r="B70"/>
      <c r="C70"/>
      <c r="D70"/>
      <c r="E70"/>
      <c r="F70"/>
      <c r="G70"/>
      <c r="H70"/>
      <c r="I70"/>
      <c r="J70"/>
      <c r="K70"/>
      <c r="L70"/>
      <c r="M70"/>
      <c r="N70"/>
      <c r="O70"/>
    </row>
  </sheetData>
  <mergeCells count="10">
    <mergeCell ref="A47:M49"/>
    <mergeCell ref="A3:M3"/>
    <mergeCell ref="C12:D12"/>
    <mergeCell ref="E12:F12"/>
    <mergeCell ref="B12:B13"/>
    <mergeCell ref="C25:D25"/>
    <mergeCell ref="B25:B26"/>
    <mergeCell ref="B30:B31"/>
    <mergeCell ref="C30:F30"/>
    <mergeCell ref="A7:M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31E-7237-4546-B7CD-B40654D46D16}">
  <dimension ref="A1:M137"/>
  <sheetViews>
    <sheetView zoomScaleNormal="100" workbookViewId="0"/>
  </sheetViews>
  <sheetFormatPr defaultColWidth="8.85546875" defaultRowHeight="15.75" x14ac:dyDescent="0.25"/>
  <cols>
    <col min="1" max="1" width="8.85546875" style="19"/>
    <col min="2" max="11" width="8.85546875" style="19" customWidth="1"/>
    <col min="12" max="16384" width="8.85546875" style="19"/>
  </cols>
  <sheetData>
    <row r="1" spans="1:13" ht="18" customHeight="1" x14ac:dyDescent="0.3">
      <c r="A1" s="12" t="s">
        <v>14</v>
      </c>
      <c r="B1" s="14"/>
      <c r="C1" s="18" t="s">
        <v>9</v>
      </c>
      <c r="D1" s="16"/>
      <c r="E1" s="16"/>
      <c r="F1" s="16"/>
      <c r="G1" s="16"/>
      <c r="H1" s="16"/>
      <c r="I1" s="16"/>
      <c r="J1" s="16"/>
      <c r="K1" s="16"/>
      <c r="L1" s="17"/>
      <c r="M1" s="17"/>
    </row>
    <row r="2" spans="1:13" customFormat="1" ht="15" x14ac:dyDescent="0.25"/>
    <row r="3" spans="1:13" customFormat="1" ht="15" x14ac:dyDescent="0.25"/>
    <row r="4" spans="1:13" customFormat="1" ht="15" x14ac:dyDescent="0.25"/>
    <row r="5" spans="1:13" customFormat="1" ht="15" x14ac:dyDescent="0.25"/>
    <row r="6" spans="1:13" customFormat="1" ht="15" x14ac:dyDescent="0.25"/>
    <row r="7" spans="1:13" customFormat="1" ht="15" x14ac:dyDescent="0.25"/>
    <row r="8" spans="1:13" customFormat="1" ht="15" x14ac:dyDescent="0.25"/>
    <row r="9" spans="1:13" customFormat="1" ht="15" x14ac:dyDescent="0.25"/>
    <row r="10" spans="1:13" customFormat="1" ht="15" x14ac:dyDescent="0.25"/>
    <row r="11" spans="1:13" customFormat="1" ht="15" x14ac:dyDescent="0.25"/>
    <row r="12" spans="1:13" customFormat="1" ht="15" x14ac:dyDescent="0.25"/>
    <row r="13" spans="1:13" customFormat="1" ht="15" x14ac:dyDescent="0.25"/>
    <row r="14" spans="1:13" customFormat="1" ht="15" x14ac:dyDescent="0.25"/>
    <row r="15" spans="1:13" customFormat="1" ht="15" x14ac:dyDescent="0.25"/>
    <row r="16" spans="1:13" customFormat="1" ht="15" x14ac:dyDescent="0.25"/>
    <row r="17" customFormat="1" ht="15" x14ac:dyDescent="0.25"/>
    <row r="18" customFormat="1" ht="15" x14ac:dyDescent="0.25"/>
    <row r="19" customFormat="1" ht="15" x14ac:dyDescent="0.25"/>
    <row r="20" customFormat="1" ht="15" x14ac:dyDescent="0.25"/>
    <row r="21" customFormat="1" ht="15" x14ac:dyDescent="0.25"/>
    <row r="22" customFormat="1" ht="15" x14ac:dyDescent="0.25"/>
    <row r="23" customFormat="1" ht="15" x14ac:dyDescent="0.25"/>
    <row r="24" customFormat="1" ht="15" x14ac:dyDescent="0.25"/>
    <row r="25" customFormat="1" ht="15" x14ac:dyDescent="0.25"/>
    <row r="26" customFormat="1" ht="15" x14ac:dyDescent="0.25"/>
    <row r="27" customFormat="1" ht="15" x14ac:dyDescent="0.25"/>
    <row r="28" customFormat="1" ht="15" x14ac:dyDescent="0.25"/>
    <row r="29" customFormat="1" ht="15" x14ac:dyDescent="0.25"/>
    <row r="30" customFormat="1" ht="15" x14ac:dyDescent="0.25"/>
    <row r="31" customFormat="1" ht="15" x14ac:dyDescent="0.25"/>
    <row r="32"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row r="62" customFormat="1" ht="15" x14ac:dyDescent="0.25"/>
    <row r="63" customFormat="1" ht="15" x14ac:dyDescent="0.25"/>
    <row r="64" customFormat="1" ht="15" x14ac:dyDescent="0.25"/>
    <row r="65" customFormat="1" ht="15" x14ac:dyDescent="0.25"/>
    <row r="66" customFormat="1" ht="15" x14ac:dyDescent="0.25"/>
    <row r="67" customFormat="1" ht="15" x14ac:dyDescent="0.25"/>
    <row r="68" customFormat="1" ht="15" x14ac:dyDescent="0.25"/>
    <row r="69" customFormat="1" ht="15" x14ac:dyDescent="0.25"/>
    <row r="70" customFormat="1" ht="15" x14ac:dyDescent="0.25"/>
    <row r="71" customFormat="1" ht="15" x14ac:dyDescent="0.25"/>
    <row r="72" customFormat="1" ht="15" x14ac:dyDescent="0.25"/>
    <row r="73" customFormat="1" ht="15" x14ac:dyDescent="0.25"/>
    <row r="74" customFormat="1" ht="15" x14ac:dyDescent="0.25"/>
    <row r="75" customFormat="1" ht="15" x14ac:dyDescent="0.25"/>
    <row r="76" customFormat="1" ht="15" x14ac:dyDescent="0.25"/>
    <row r="77" customFormat="1" ht="15" x14ac:dyDescent="0.25"/>
    <row r="78" customFormat="1" ht="15" x14ac:dyDescent="0.25"/>
    <row r="79" customFormat="1" ht="15" x14ac:dyDescent="0.25"/>
    <row r="80" customFormat="1" ht="15" x14ac:dyDescent="0.25"/>
    <row r="81" customFormat="1" ht="15" x14ac:dyDescent="0.25"/>
    <row r="82" customFormat="1" ht="15" x14ac:dyDescent="0.25"/>
    <row r="83" customFormat="1" ht="15" x14ac:dyDescent="0.25"/>
    <row r="84" customFormat="1" ht="15" x14ac:dyDescent="0.25"/>
    <row r="85" customFormat="1" ht="15" x14ac:dyDescent="0.25"/>
    <row r="86" customFormat="1" ht="15" x14ac:dyDescent="0.25"/>
    <row r="87" customFormat="1" ht="15" x14ac:dyDescent="0.25"/>
    <row r="88" customFormat="1" ht="15" x14ac:dyDescent="0.25"/>
    <row r="89" customFormat="1" ht="15" x14ac:dyDescent="0.25"/>
    <row r="90" customFormat="1" ht="15" x14ac:dyDescent="0.25"/>
    <row r="91" customFormat="1" ht="15" x14ac:dyDescent="0.25"/>
    <row r="92" customFormat="1" ht="15" x14ac:dyDescent="0.25"/>
    <row r="93" customFormat="1" ht="15" x14ac:dyDescent="0.25"/>
    <row r="94" customFormat="1" ht="15" x14ac:dyDescent="0.25"/>
    <row r="95" customFormat="1" ht="15" x14ac:dyDescent="0.25"/>
    <row r="96"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sheetData>
  <pageMargins left="0.7" right="0.7" top="0.75" bottom="0.75" header="0.3" footer="0.3"/>
</worksheet>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Q01</vt:lpstr>
      <vt:lpstr>Q02</vt:lpstr>
      <vt:lpstr>Q03</vt:lpstr>
      <vt:lpstr>Q04</vt:lpstr>
      <vt:lpstr>Q05</vt:lpstr>
      <vt:lpstr>Q06</vt:lpstr>
      <vt:lpstr>Q07</vt:lpstr>
      <vt:lpstr>Q08</vt:lpstr>
      <vt:lpstr>Q09</vt:lpstr>
      <vt:lpstr>Q10</vt:lpstr>
      <vt:lpstr>Q011</vt:lpstr>
      <vt:lpstr>Q12</vt:lpstr>
      <vt:lpstr>Q13</vt:lpstr>
      <vt:lpstr>'Q10'!_Hlk188276142</vt:lpstr>
      <vt:lpstr>'Q01'!_Hlk190083107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2022-12-05T16:07:54Z</dcterms:created>
  <dcterms:modified xsi:type="dcterms:W3CDTF">2025-04-03T19:32:52Z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