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1\S21\"/>
    </mc:Choice>
  </mc:AlternateContent>
  <xr:revisionPtr revIDLastSave="0" documentId="13_ncr:1_{B1D8C24F-577B-4A47-A064-EAC1712A4096}" xr6:coauthVersionLast="45" xr6:coauthVersionMax="45" xr10:uidLastSave="{00000000-0000-0000-0000-000000000000}"/>
  <bookViews>
    <workbookView xWindow="22932" yWindow="-108" windowWidth="23256" windowHeight="12576" tabRatio="829" activeTab="1" xr2:uid="{00000000-000D-0000-FFFF-FFFF00000000}"/>
  </bookViews>
  <sheets>
    <sheet name="Exam Questions --&gt;" sheetId="17" r:id="rId1"/>
    <sheet name="Q8 Treaty terms" sheetId="6" r:id="rId2"/>
    <sheet name="Q8 SLIC UL Financials" sheetId="3" r:id="rId3"/>
    <sheet name="Q8 (a) (i) and (ii)" sheetId="2" r:id="rId4"/>
    <sheet name="Q8 (a) (iii) and (iv)" sheetId="4" r:id="rId5"/>
    <sheet name="Case Study Exhibits --&gt;" sheetId="7" r:id="rId6"/>
    <sheet name="Big Ben Inc St 1.7 " sheetId="8" r:id="rId7"/>
    <sheet name="Big Ben BS 1.7" sheetId="9" r:id="rId8"/>
    <sheet name="Lyon Sect 2.12" sheetId="10" r:id="rId9"/>
    <sheet name="SLIC 4.10 Term" sheetId="11" r:id="rId10"/>
    <sheet name="SLIC 4.10 UL" sheetId="12" r:id="rId11"/>
    <sheet name="SLIC 4.10 VA" sheetId="13" r:id="rId12"/>
    <sheet name="SLIC 4.10 SPIA" sheetId="14" r:id="rId13"/>
    <sheet name="SLIC 4.10 Corp" sheetId="15" r:id="rId14"/>
    <sheet name="SLIC 4.10 Total" sheetId="16" r:id="rId15"/>
  </sheets>
  <externalReferences>
    <externalReference r:id="rId16"/>
    <externalReference r:id="rId17"/>
  </externalReferences>
  <definedNames>
    <definedName name="BaseYear">'Lyon Sect 2.12'!$I$1</definedName>
    <definedName name="Divisor">[1]Inputs!$B$2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C50" i="4"/>
  <c r="D50" i="4"/>
  <c r="E50" i="4"/>
  <c r="F50" i="4"/>
  <c r="E52" i="4"/>
  <c r="E54" i="4" s="1"/>
  <c r="F52" i="4" l="1"/>
  <c r="F54" i="4" s="1"/>
  <c r="D52" i="4"/>
  <c r="D54" i="4" s="1"/>
  <c r="C52" i="4"/>
  <c r="C54" i="4" s="1"/>
  <c r="F20" i="4" l="1"/>
  <c r="E20" i="4"/>
  <c r="D20" i="4"/>
  <c r="C20" i="4"/>
  <c r="F30" i="4"/>
  <c r="E30" i="4"/>
  <c r="D30" i="4"/>
  <c r="C30" i="4"/>
  <c r="G29" i="2"/>
  <c r="F29" i="2"/>
  <c r="E29" i="2"/>
  <c r="D29" i="2"/>
  <c r="G21" i="2"/>
  <c r="F21" i="2"/>
  <c r="E21" i="2"/>
  <c r="D21" i="2"/>
  <c r="E32" i="4" l="1"/>
  <c r="C32" i="4"/>
  <c r="F32" i="4"/>
  <c r="D32" i="4"/>
</calcChain>
</file>

<file path=xl/sharedStrings.xml><?xml version="1.0" encoding="utf-8"?>
<sst xmlns="http://schemas.openxmlformats.org/spreadsheetml/2006/main" count="457" uniqueCount="189">
  <si>
    <t>UNIVERSAL LIFE</t>
  </si>
  <si>
    <t>Statutory Income Statement (000s)</t>
  </si>
  <si>
    <t>Premiums &amp; Policy Fees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</si>
  <si>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</si>
  <si>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</si>
  <si>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</si>
  <si>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</si>
  <si>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</si>
  <si>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</si>
  <si>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</si>
  <si>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</si>
  <si>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</si>
  <si>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</si>
  <si>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Income Before Income Tax</t>
  </si>
  <si>
    <t>Federal Income Tax</t>
  </si>
  <si>
    <t>Net Income</t>
  </si>
  <si>
    <t>Statutory Balance Sheet (000s)</t>
  </si>
  <si>
    <t>General account assets</t>
  </si>
  <si>
    <t>Separate account assets</t>
  </si>
  <si>
    <t>Total Assets</t>
  </si>
  <si>
    <t>Net General Account Reserve Liabilities</t>
  </si>
  <si>
    <t>Separate Account Liabilities</t>
  </si>
  <si>
    <t>Total Liabilities</t>
  </si>
  <si>
    <t>Surplus</t>
  </si>
  <si>
    <t>Total Liabilities and Surplus</t>
  </si>
  <si>
    <t>Additional Balance Sheet Information</t>
  </si>
  <si>
    <t>Surplus Transfer from/(to) Corporate</t>
  </si>
  <si>
    <t>Economic Capital Balance Sheet (000s)</t>
  </si>
  <si>
    <t>Market Value of Assets</t>
  </si>
  <si>
    <t>Economic Reserve</t>
  </si>
  <si>
    <t>Required Economic Capital</t>
  </si>
  <si>
    <t>Excess Capital</t>
  </si>
  <si>
    <t>Initial</t>
  </si>
  <si>
    <t>Total</t>
  </si>
  <si>
    <t>SLIC pays</t>
  </si>
  <si>
    <t>Smart Re pays</t>
  </si>
  <si>
    <t>[Item 1]</t>
  </si>
  <si>
    <t>[Item 2]</t>
  </si>
  <si>
    <t>[Item 3]</t>
  </si>
  <si>
    <t>[Item 4]</t>
  </si>
  <si>
    <t>[Item 5]</t>
  </si>
  <si>
    <t>Cash Settlement</t>
  </si>
  <si>
    <t>Business Covered</t>
  </si>
  <si>
    <t>Inception date</t>
  </si>
  <si>
    <t>Experience refund</t>
  </si>
  <si>
    <t>None until 2026</t>
  </si>
  <si>
    <t>Expense Allowance</t>
  </si>
  <si>
    <t>100% of ceded premium in 2021</t>
  </si>
  <si>
    <t>1% of ceded premium in 2022 and later</t>
  </si>
  <si>
    <t xml:space="preserve">5% of statutory reserves as of December 31, 2020 </t>
  </si>
  <si>
    <t>No ceding commission on new sales 2021-2023</t>
  </si>
  <si>
    <t>Funds withheld account</t>
  </si>
  <si>
    <t>Equal to statutory reserves at the end of the prior year</t>
  </si>
  <si>
    <t>Funds withheld investment credit</t>
  </si>
  <si>
    <t>5% of funds withheld account, paid on December 31 each year</t>
  </si>
  <si>
    <t>Cash flow timing</t>
  </si>
  <si>
    <t>Initial settlement cash flow paid on inception date</t>
  </si>
  <si>
    <t>All other settlement cash flows are paid on December 31 of each year</t>
  </si>
  <si>
    <t>Proposed treaty terms from Smart Re</t>
  </si>
  <si>
    <t>All inforce UL policies as of year-end 2020 and new business issued in 2021-2023  </t>
  </si>
  <si>
    <t>Ceding Commission </t>
  </si>
  <si>
    <t>Big Ben – Annual Report 2020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</si>
  <si>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</si>
  <si>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</si>
  <si>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</si>
  <si>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</si>
  <si>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</si>
  <si>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</si>
  <si>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</si>
  <si>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</si>
  <si>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</si>
  <si>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</si>
  <si>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</si>
  <si>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</si>
  <si>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</si>
  <si>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</si>
  <si>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</si>
  <si>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</si>
  <si>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</si>
  <si>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</si>
  <si>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</si>
  <si>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</si>
  <si>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</si>
  <si>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</si>
  <si>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</si>
  <si>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Dec 31, 2020</t>
  </si>
  <si>
    <t>Dec 31, 2019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</si>
  <si>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</si>
  <si>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</si>
  <si>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</si>
  <si>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</si>
  <si>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</si>
  <si>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</si>
  <si>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</si>
  <si>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</si>
  <si>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</si>
  <si>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</si>
  <si>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</si>
  <si>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</si>
  <si>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</si>
  <si>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</si>
  <si>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</si>
  <si>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</si>
  <si>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</si>
  <si>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</si>
  <si>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</si>
  <si>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</si>
  <si>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</si>
  <si>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</si>
  <si>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</si>
  <si>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</si>
  <si>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</si>
  <si>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</si>
  <si>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</si>
  <si>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</si>
  <si>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</si>
  <si>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</si>
  <si>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</si>
  <si>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</si>
  <si>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</si>
  <si>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</si>
  <si>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</si>
  <si>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</si>
  <si>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</si>
  <si>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</si>
  <si>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</si>
  <si>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</si>
  <si>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</si>
  <si>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</si>
  <si>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</si>
  <si>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</si>
  <si>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</si>
  <si>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</si>
  <si>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</si>
  <si>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2020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</si>
  <si>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</si>
  <si>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</si>
  <si>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</si>
  <si>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</si>
  <si>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</si>
  <si>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</si>
  <si>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</si>
  <si>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</si>
  <si>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</si>
  <si>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</si>
  <si>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</si>
  <si>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</si>
  <si>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</si>
  <si>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Tax</t>
  </si>
  <si>
    <t>Balance Sheet (000s)</t>
  </si>
  <si>
    <t>Property and casualty loss and other liabilities</t>
  </si>
  <si>
    <t>Separate account liabilities</t>
  </si>
  <si>
    <t>Future policy benefits and claims, other liabilities</t>
  </si>
  <si>
    <t xml:space="preserve">  RBC Ratio**</t>
  </si>
  <si>
    <t>Dividend/Capital Transfer from/(to) Lyon</t>
  </si>
  <si>
    <t>Economic Capital</t>
  </si>
  <si>
    <t>Avalable Economic Capital</t>
  </si>
  <si>
    <t>* Excluding investments in subsidiaries</t>
  </si>
  <si>
    <t>** RBC Ratio reduced by any dividend to Lyon paid in following year</t>
  </si>
  <si>
    <t>TERM</t>
  </si>
  <si>
    <t>Additional EC Balance Sheet Information</t>
  </si>
  <si>
    <t>Transfer from/(to) Corporate</t>
  </si>
  <si>
    <t>VARIABLE ANNUITIES</t>
  </si>
  <si>
    <t>SPIA</t>
  </si>
  <si>
    <t>SLIC CORPORATE</t>
  </si>
  <si>
    <t>Transfer from/(to) Lines</t>
  </si>
  <si>
    <t>Dividend/Capital Transfer (to)/from Lyon</t>
  </si>
  <si>
    <t>TOTAL</t>
  </si>
  <si>
    <t xml:space="preserve">  RBC Ratio*</t>
  </si>
  <si>
    <t>* RBC Ratio reduced by any dividend to Lyon paid in following year</t>
  </si>
  <si>
    <t>(8 points) Pierre wants to consider Reinsurance Proposal F in George Lyon's</t>
  </si>
  <si>
    <t>December 11, 2020 memo (see Section 4.9 of the Case Study). This proposal</t>
  </si>
  <si>
    <t>came from Smart Re. In addition to the information in the memo, George</t>
  </si>
  <si>
    <t xml:space="preserve">forwards you the following details on the treaty terms so you can analyze the </t>
  </si>
  <si>
    <t xml:space="preserve">impact of a potential deal: </t>
  </si>
  <si>
    <t>Net Investment Income before reinsurance</t>
  </si>
  <si>
    <r>
      <rPr>
        <i/>
        <sz val="12"/>
        <color theme="1"/>
        <rFont val="Times New Roman"/>
        <family val="1"/>
      </rPr>
      <t>(i) (1 point)</t>
    </r>
    <r>
      <rPr>
        <sz val="12"/>
        <color theme="1"/>
        <rFont val="Times New Roman"/>
        <family val="1"/>
      </rPr>
      <t xml:space="preserve">  Calculate the initial cash flow from SLIC to Smart Re or Smart  Re to SLIC on January 1, 2021.</t>
    </r>
  </si>
  <si>
    <r>
      <rPr>
        <i/>
        <sz val="12"/>
        <color theme="1"/>
        <rFont val="Times New Roman"/>
        <family val="1"/>
      </rPr>
      <t xml:space="preserve">(ii) (3 points) </t>
    </r>
    <r>
      <rPr>
        <sz val="12"/>
        <color theme="1"/>
        <rFont val="Times New Roman"/>
        <family val="1"/>
      </rPr>
      <t xml:space="preserve"> Calculate the settlement cash flows from SLIC to Smart Re or Smart Re to SLIC in 2021-2023.  Show all components and all work.</t>
    </r>
  </si>
  <si>
    <r>
      <rPr>
        <i/>
        <sz val="12"/>
        <color theme="1"/>
        <rFont val="Times New Roman"/>
        <family val="1"/>
      </rPr>
      <t>(iii)</t>
    </r>
    <r>
      <rPr>
        <sz val="12"/>
        <color theme="1"/>
        <rFont val="Times New Roman"/>
        <family val="1"/>
      </rPr>
      <t xml:space="preserve"> 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Calculate SLIC’s projected statutory income statement for 2021-2023, up through Income before Income Taxes.  Show all work.</t>
    </r>
  </si>
  <si>
    <r>
      <rPr>
        <i/>
        <sz val="12"/>
        <color theme="1"/>
        <rFont val="Times New Roman"/>
        <family val="1"/>
      </rPr>
      <t>(iv)</t>
    </r>
    <r>
      <rPr>
        <sz val="12"/>
        <color theme="1"/>
        <rFont val="Times New Roman"/>
        <family val="1"/>
      </rPr>
      <t xml:space="preserve">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SLIC’s projected statutory balance sheet at the end of 2021-2023.  Show all work.</t>
    </r>
  </si>
  <si>
    <t xml:space="preserve">Instructions: For each question part requiring an answer in Excel, (1) clearly identify the inputs to the calculations, </t>
  </si>
  <si>
    <t>The financials below are a copy of the “SLIC 4.10 UL” tab in the Case Study Exhibits.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</si>
  <si>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</si>
  <si>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</si>
  <si>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</si>
  <si>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</si>
  <si>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</si>
  <si>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Question 8</t>
  </si>
  <si>
    <t>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</si>
</sst>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0_);\(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sz val="10"/>
      <color rgb="FF1A1A1A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rgb="FF0018A8"/>
      <name val="Arial"/>
      <family val="2"/>
    </font>
    <font>
      <b/>
      <sz val="12"/>
      <name val="Arial"/>
      <family val="2"/>
    </font>
    <font>
      <sz val="12"/>
      <name val="Calibri"/>
      <family val="2"/>
    </font>
    <font>
      <sz val="12"/>
      <color rgb="FF1A1A1A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sz val="9"/>
      <name val="Arial"/>
      <family val="2"/>
    </font>
    <font>
      <sz val="9"/>
      <color rgb="FF888888"/>
      <name val="Arial"/>
      <family val="2"/>
    </font>
    <font>
      <sz val="10"/>
      <color rgb="FF88888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0" fontId="8" fillId="0" borderId="0" xfId="0" applyFont="1" applyAlignment="1">
      <alignment vertical="center"/>
    </xf>
    <xf numFmtId="0" fontId="0" fillId="2" borderId="0" xfId="0" applyFill="1"/>
    <xf numFmtId="0" fontId="10" fillId="0" borderId="0" xfId="3" applyNumberFormat="1" applyFont="1" applyFill="1" applyBorder="1" applyAlignment="1" applyProtection="1">
      <alignment horizont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6" fillId="0" borderId="13" xfId="0" applyFont="1" applyBorder="1" applyProtection="1">
      <protection locked="0"/>
    </xf>
    <xf numFmtId="0" fontId="17" fillId="0" borderId="0" xfId="0" applyFont="1" applyProtection="1">
      <protection locked="0"/>
    </xf>
    <xf numFmtId="0" fontId="16" fillId="0" borderId="6" xfId="0" applyFont="1" applyBorder="1" applyProtection="1">
      <protection locked="0"/>
    </xf>
    <xf numFmtId="49" fontId="18" fillId="0" borderId="14" xfId="0" applyNumberFormat="1" applyFont="1" applyBorder="1" applyProtection="1">
      <protection locked="0"/>
    </xf>
    <xf numFmtId="1" fontId="19" fillId="0" borderId="15" xfId="0" applyNumberFormat="1" applyFont="1" applyBorder="1" applyAlignment="1" applyProtection="1">
      <alignment horizontal="right" wrapText="1"/>
      <protection locked="0"/>
    </xf>
    <xf numFmtId="1" fontId="19" fillId="0" borderId="16" xfId="0" applyNumberFormat="1" applyFont="1" applyBorder="1" applyAlignment="1" applyProtection="1">
      <alignment horizontal="right" wrapText="1"/>
      <protection locked="0"/>
    </xf>
    <xf numFmtId="0" fontId="20" fillId="0" borderId="0" xfId="0" applyFont="1"/>
    <xf numFmtId="0" fontId="21" fillId="3" borderId="17" xfId="0" applyFont="1" applyFill="1" applyBorder="1" applyAlignment="1">
      <alignment horizontal="right" wrapText="1"/>
    </xf>
    <xf numFmtId="49" fontId="16" fillId="0" borderId="18" xfId="0" applyNumberFormat="1" applyFont="1" applyBorder="1" applyAlignment="1" applyProtection="1">
      <alignment wrapText="1"/>
      <protection locked="0"/>
    </xf>
    <xf numFmtId="3" fontId="16" fillId="0" borderId="19" xfId="0" applyNumberFormat="1" applyFont="1" applyBorder="1" applyAlignment="1" applyProtection="1">
      <alignment horizontal="right" wrapText="1"/>
      <protection locked="0"/>
    </xf>
    <xf numFmtId="3" fontId="16" fillId="0" borderId="20" xfId="0" applyNumberFormat="1" applyFont="1" applyBorder="1" applyAlignment="1" applyProtection="1">
      <alignment horizontal="right" wrapText="1"/>
      <protection locked="0"/>
    </xf>
    <xf numFmtId="0" fontId="22" fillId="3" borderId="17" xfId="0" applyFont="1" applyFill="1" applyBorder="1" applyAlignment="1">
      <alignment horizontal="right" wrapText="1"/>
    </xf>
    <xf numFmtId="49" fontId="19" fillId="0" borderId="21" xfId="0" applyNumberFormat="1" applyFont="1" applyBorder="1" applyAlignment="1" applyProtection="1">
      <alignment wrapText="1"/>
      <protection locked="0"/>
    </xf>
    <xf numFmtId="3" fontId="19" fillId="0" borderId="22" xfId="0" applyNumberFormat="1" applyFont="1" applyBorder="1" applyAlignment="1" applyProtection="1">
      <alignment horizontal="right" wrapText="1"/>
      <protection locked="0"/>
    </xf>
    <xf numFmtId="3" fontId="19" fillId="0" borderId="23" xfId="0" applyNumberFormat="1" applyFont="1" applyBorder="1" applyAlignment="1" applyProtection="1">
      <alignment horizontal="right" wrapText="1"/>
      <protection locked="0"/>
    </xf>
    <xf numFmtId="0" fontId="23" fillId="0" borderId="0" xfId="0" applyFont="1"/>
    <xf numFmtId="49" fontId="16" fillId="0" borderId="24" xfId="0" applyNumberFormat="1" applyFont="1" applyBorder="1" applyAlignment="1" applyProtection="1">
      <alignment wrapText="1"/>
      <protection locked="0"/>
    </xf>
    <xf numFmtId="3" fontId="16" fillId="0" borderId="15" xfId="0" applyNumberFormat="1" applyFont="1" applyBorder="1" applyAlignment="1" applyProtection="1">
      <alignment horizontal="right" wrapText="1"/>
      <protection locked="0"/>
    </xf>
    <xf numFmtId="1" fontId="16" fillId="0" borderId="16" xfId="0" applyNumberFormat="1" applyFont="1" applyBorder="1" applyAlignment="1" applyProtection="1">
      <alignment horizontal="right" wrapText="1"/>
      <protection locked="0"/>
    </xf>
    <xf numFmtId="1" fontId="16" fillId="0" borderId="19" xfId="0" applyNumberFormat="1" applyFont="1" applyBorder="1" applyAlignment="1" applyProtection="1">
      <alignment horizontal="right" wrapText="1"/>
      <protection locked="0"/>
    </xf>
    <xf numFmtId="1" fontId="16" fillId="0" borderId="20" xfId="0" applyNumberFormat="1" applyFont="1" applyBorder="1" applyAlignment="1" applyProtection="1">
      <alignment horizontal="right" wrapText="1"/>
      <protection locked="0"/>
    </xf>
    <xf numFmtId="3" fontId="16" fillId="0" borderId="16" xfId="0" applyNumberFormat="1" applyFont="1" applyBorder="1" applyAlignment="1" applyProtection="1">
      <alignment horizontal="right" wrapText="1"/>
      <protection locked="0"/>
    </xf>
    <xf numFmtId="3" fontId="19" fillId="0" borderId="15" xfId="0" applyNumberFormat="1" applyFont="1" applyBorder="1" applyAlignment="1" applyProtection="1">
      <alignment horizontal="right" wrapText="1"/>
      <protection locked="0"/>
    </xf>
    <xf numFmtId="3" fontId="19" fillId="0" borderId="16" xfId="0" applyNumberFormat="1" applyFont="1" applyBorder="1" applyAlignment="1" applyProtection="1">
      <alignment horizontal="right" wrapText="1"/>
      <protection locked="0"/>
    </xf>
    <xf numFmtId="49" fontId="19" fillId="0" borderId="25" xfId="0" applyNumberFormat="1" applyFont="1" applyBorder="1" applyAlignment="1" applyProtection="1">
      <alignment wrapText="1"/>
      <protection locked="0"/>
    </xf>
    <xf numFmtId="165" fontId="19" fillId="0" borderId="26" xfId="0" applyNumberFormat="1" applyFont="1" applyBorder="1" applyAlignment="1" applyProtection="1">
      <alignment horizontal="right" wrapText="1"/>
      <protection locked="0"/>
    </xf>
    <xf numFmtId="166" fontId="19" fillId="0" borderId="27" xfId="0" applyNumberFormat="1" applyFont="1" applyBorder="1" applyAlignment="1" applyProtection="1">
      <alignment horizontal="right" wrapText="1"/>
      <protection locked="0"/>
    </xf>
    <xf numFmtId="49" fontId="19" fillId="0" borderId="28" xfId="0" applyNumberFormat="1" applyFont="1" applyBorder="1" applyAlignment="1" applyProtection="1">
      <alignment wrapText="1"/>
      <protection locked="0"/>
    </xf>
    <xf numFmtId="1" fontId="19" fillId="0" borderId="26" xfId="0" applyNumberFormat="1" applyFont="1" applyBorder="1" applyAlignment="1" applyProtection="1">
      <alignment horizontal="right" wrapText="1"/>
      <protection locked="0"/>
    </xf>
    <xf numFmtId="1" fontId="19" fillId="0" borderId="27" xfId="0" applyNumberFormat="1" applyFont="1" applyBorder="1" applyAlignment="1" applyProtection="1">
      <alignment horizontal="right" wrapText="1"/>
      <protection locked="0"/>
    </xf>
    <xf numFmtId="166" fontId="19" fillId="0" borderId="26" xfId="0" applyNumberFormat="1" applyFont="1" applyBorder="1" applyAlignment="1" applyProtection="1">
      <alignment horizontal="right" wrapText="1"/>
      <protection locked="0"/>
    </xf>
    <xf numFmtId="0" fontId="12" fillId="0" borderId="15" xfId="0" applyFont="1" applyBorder="1"/>
    <xf numFmtId="0" fontId="11" fillId="0" borderId="15" xfId="0" applyFont="1" applyBorder="1"/>
    <xf numFmtId="3" fontId="11" fillId="0" borderId="0" xfId="0" applyNumberFormat="1" applyFont="1"/>
    <xf numFmtId="0" fontId="24" fillId="0" borderId="0" xfId="0" applyFont="1"/>
    <xf numFmtId="0" fontId="15" fillId="0" borderId="11" xfId="0" applyFont="1" applyBorder="1"/>
    <xf numFmtId="0" fontId="15" fillId="0" borderId="12" xfId="0" applyFont="1" applyBorder="1"/>
    <xf numFmtId="0" fontId="15" fillId="0" borderId="3" xfId="0" applyFont="1" applyBorder="1"/>
    <xf numFmtId="0" fontId="25" fillId="0" borderId="13" xfId="0" applyFont="1" applyBorder="1"/>
    <xf numFmtId="164" fontId="25" fillId="0" borderId="0" xfId="1" applyNumberFormat="1" applyFont="1" applyBorder="1" applyAlignment="1"/>
    <xf numFmtId="164" fontId="25" fillId="0" borderId="6" xfId="1" applyNumberFormat="1" applyFont="1" applyBorder="1" applyAlignment="1"/>
    <xf numFmtId="49" fontId="26" fillId="0" borderId="29" xfId="0" applyNumberFormat="1" applyFont="1" applyBorder="1" applyProtection="1">
      <protection locked="0"/>
    </xf>
    <xf numFmtId="167" fontId="24" fillId="0" borderId="0" xfId="1" quotePrefix="1" applyNumberFormat="1" applyFont="1" applyBorder="1" applyAlignment="1">
      <alignment horizontal="right"/>
    </xf>
    <xf numFmtId="167" fontId="24" fillId="0" borderId="0" xfId="1" applyNumberFormat="1" applyFont="1" applyBorder="1" applyAlignment="1">
      <alignment horizontal="right"/>
    </xf>
    <xf numFmtId="167" fontId="24" fillId="0" borderId="6" xfId="1" quotePrefix="1" applyNumberFormat="1" applyFont="1" applyBorder="1" applyAlignment="1">
      <alignment horizontal="right"/>
    </xf>
    <xf numFmtId="49" fontId="24" fillId="0" borderId="30" xfId="0" applyNumberFormat="1" applyFont="1" applyBorder="1" applyAlignment="1" applyProtection="1">
      <alignment wrapText="1"/>
      <protection locked="0"/>
    </xf>
    <xf numFmtId="0" fontId="25" fillId="0" borderId="31" xfId="0" applyFont="1" applyBorder="1"/>
    <xf numFmtId="0" fontId="25" fillId="0" borderId="32" xfId="0" applyFont="1" applyBorder="1"/>
    <xf numFmtId="0" fontId="12" fillId="0" borderId="31" xfId="0" applyFont="1" applyBorder="1"/>
    <xf numFmtId="164" fontId="25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6" xfId="1" applyNumberFormat="1" applyFont="1" applyBorder="1" applyAlignment="1"/>
    <xf numFmtId="164" fontId="12" fillId="0" borderId="0" xfId="0" applyNumberFormat="1" applyFont="1"/>
    <xf numFmtId="43" fontId="12" fillId="0" borderId="0" xfId="0" applyNumberFormat="1" applyFont="1"/>
    <xf numFmtId="0" fontId="25" fillId="0" borderId="33" xfId="0" applyFont="1" applyBorder="1"/>
    <xf numFmtId="164" fontId="25" fillId="0" borderId="34" xfId="1" applyNumberFormat="1" applyFont="1" applyBorder="1"/>
    <xf numFmtId="164" fontId="25" fillId="0" borderId="35" xfId="1" applyNumberFormat="1" applyFont="1" applyBorder="1"/>
    <xf numFmtId="0" fontId="12" fillId="0" borderId="36" xfId="0" applyFont="1" applyBorder="1"/>
    <xf numFmtId="0" fontId="24" fillId="0" borderId="37" xfId="0" applyFont="1" applyBorder="1"/>
    <xf numFmtId="164" fontId="24" fillId="0" borderId="38" xfId="1" applyNumberFormat="1" applyFont="1" applyBorder="1"/>
    <xf numFmtId="164" fontId="24" fillId="0" borderId="5" xfId="1" applyNumberFormat="1" applyFont="1" applyBorder="1"/>
    <xf numFmtId="0" fontId="24" fillId="0" borderId="13" xfId="0" applyFont="1" applyBorder="1"/>
    <xf numFmtId="0" fontId="24" fillId="0" borderId="39" xfId="0" applyFont="1" applyBorder="1"/>
    <xf numFmtId="164" fontId="24" fillId="0" borderId="40" xfId="1" applyNumberFormat="1" applyFont="1" applyBorder="1" applyAlignment="1"/>
    <xf numFmtId="164" fontId="24" fillId="0" borderId="41" xfId="1" applyNumberFormat="1" applyFont="1" applyBorder="1" applyAlignment="1"/>
    <xf numFmtId="164" fontId="23" fillId="0" borderId="0" xfId="0" applyNumberFormat="1" applyFont="1"/>
    <xf numFmtId="0" fontId="23" fillId="0" borderId="42" xfId="0" applyFont="1" applyBorder="1"/>
    <xf numFmtId="164" fontId="25" fillId="0" borderId="34" xfId="1" applyNumberFormat="1" applyFont="1" applyBorder="1" applyAlignment="1"/>
    <xf numFmtId="164" fontId="25" fillId="0" borderId="35" xfId="1" applyNumberFormat="1" applyFont="1" applyBorder="1" applyAlignment="1"/>
    <xf numFmtId="0" fontId="25" fillId="0" borderId="43" xfId="0" applyFont="1" applyBorder="1"/>
    <xf numFmtId="164" fontId="25" fillId="0" borderId="38" xfId="1" applyNumberFormat="1" applyFont="1" applyBorder="1" applyAlignment="1"/>
    <xf numFmtId="164" fontId="25" fillId="0" borderId="5" xfId="1" applyNumberFormat="1" applyFont="1" applyBorder="1" applyAlignment="1"/>
    <xf numFmtId="0" fontId="24" fillId="0" borderId="43" xfId="0" applyFont="1" applyBorder="1"/>
    <xf numFmtId="164" fontId="24" fillId="0" borderId="12" xfId="1" applyNumberFormat="1" applyFont="1" applyBorder="1" applyAlignment="1"/>
    <xf numFmtId="164" fontId="24" fillId="0" borderId="3" xfId="1" applyNumberFormat="1" applyFont="1" applyBorder="1" applyAlignment="1"/>
    <xf numFmtId="3" fontId="12" fillId="0" borderId="0" xfId="0" applyNumberFormat="1" applyFont="1"/>
    <xf numFmtId="164" fontId="12" fillId="0" borderId="0" xfId="1" applyNumberFormat="1" applyFont="1" applyBorder="1" applyAlignme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8" fillId="0" borderId="0" xfId="0" applyFont="1"/>
    <xf numFmtId="37" fontId="0" fillId="0" borderId="0" xfId="1" applyNumberFormat="1" applyFont="1"/>
    <xf numFmtId="37" fontId="0" fillId="0" borderId="0" xfId="1" quotePrefix="1" applyNumberFormat="1" applyFont="1"/>
    <xf numFmtId="37" fontId="2" fillId="0" borderId="0" xfId="1" applyNumberFormat="1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9" fontId="0" fillId="0" borderId="0" xfId="2" applyFont="1"/>
    <xf numFmtId="164" fontId="0" fillId="0" borderId="0" xfId="1" applyNumberFormat="1" applyFont="1"/>
    <xf numFmtId="0" fontId="33" fillId="0" borderId="0" xfId="0" applyFont="1"/>
    <xf numFmtId="0" fontId="34" fillId="0" borderId="0" xfId="0" applyFont="1"/>
    <xf numFmtId="168" fontId="35" fillId="0" borderId="0" xfId="0" applyNumberFormat="1" applyFont="1"/>
    <xf numFmtId="0" fontId="36" fillId="0" borderId="0" xfId="0" applyFont="1"/>
    <xf numFmtId="37" fontId="36" fillId="0" borderId="0" xfId="0" applyNumberFormat="1" applyFont="1"/>
    <xf numFmtId="37" fontId="36" fillId="0" borderId="0" xfId="1" applyNumberFormat="1" applyFont="1" applyFill="1" applyBorder="1"/>
    <xf numFmtId="0" fontId="35" fillId="0" borderId="0" xfId="0" applyFont="1"/>
    <xf numFmtId="37" fontId="35" fillId="0" borderId="0" xfId="0" applyNumberFormat="1" applyFont="1"/>
    <xf numFmtId="37" fontId="35" fillId="0" borderId="0" xfId="1" applyNumberFormat="1" applyFont="1" applyFill="1" applyBorder="1"/>
    <xf numFmtId="0" fontId="37" fillId="0" borderId="0" xfId="0" applyFont="1"/>
    <xf numFmtId="9" fontId="36" fillId="0" borderId="0" xfId="2" applyFont="1" applyFill="1" applyBorder="1"/>
    <xf numFmtId="37" fontId="37" fillId="0" borderId="0" xfId="1" applyNumberFormat="1" applyFont="1" applyFill="1" applyBorder="1"/>
    <xf numFmtId="0" fontId="38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9" fillId="0" borderId="0" xfId="0" applyFont="1"/>
    <xf numFmtId="0" fontId="40" fillId="0" borderId="0" xfId="0" applyFont="1"/>
    <xf numFmtId="0" fontId="40" fillId="0" borderId="2" xfId="0" applyFont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14" fontId="39" fillId="0" borderId="5" xfId="0" applyNumberFormat="1" applyFont="1" applyBorder="1" applyAlignment="1">
      <alignment horizontal="left" vertical="center" wrapText="1"/>
    </xf>
    <xf numFmtId="0" fontId="39" fillId="0" borderId="5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42" fillId="0" borderId="0" xfId="0" applyFont="1"/>
    <xf numFmtId="0" fontId="43" fillId="0" borderId="0" xfId="0" applyFont="1" applyAlignment="1">
      <alignment vertical="center"/>
    </xf>
    <xf numFmtId="0" fontId="41" fillId="0" borderId="0" xfId="0" applyFont="1"/>
    <xf numFmtId="0" fontId="0" fillId="4" borderId="0" xfId="0" applyFill="1"/>
    <xf numFmtId="164" fontId="0" fillId="4" borderId="1" xfId="1" applyNumberFormat="1" applyFont="1" applyFill="1" applyBorder="1"/>
    <xf numFmtId="0" fontId="0" fillId="4" borderId="1" xfId="0" applyFill="1" applyBorder="1"/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5" fillId="4" borderId="0" xfId="0" applyFont="1" applyFill="1"/>
    <xf numFmtId="3" fontId="6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44" fillId="0" borderId="0" xfId="0" applyFont="1"/>
    <xf numFmtId="0" fontId="39" fillId="0" borderId="7" xfId="0" applyFont="1" applyBorder="1" applyAlignment="1">
      <alignment vertical="center" wrapText="1"/>
    </xf>
    <xf numFmtId="0" fontId="39" fillId="0" borderId="4" xfId="0" applyFont="1" applyBorder="1" applyAlignment="1">
      <alignment vertical="center" wrapText="1"/>
    </xf>
    <xf numFmtId="0" fontId="13" fillId="0" borderId="8" xfId="0" applyFont="1" applyBorder="1" applyAlignment="1" applyProtection="1">
      <alignment horizontal="center" wrapText="1"/>
      <protection locked="0"/>
    </xf>
    <xf numFmtId="0" fontId="13" fillId="0" borderId="9" xfId="0" applyFont="1" applyBorder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5" fillId="0" borderId="12" xfId="0" applyFont="1" applyBorder="1" applyAlignment="1" applyProtection="1">
      <alignment horizontal="center" wrapText="1"/>
      <protection locked="0"/>
    </xf>
    <xf numFmtId="0" fontId="15" fillId="0" borderId="3" xfId="0" applyFont="1" applyBorder="1" applyAlignment="1" applyProtection="1">
      <alignment horizontal="center" wrapText="1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liver Wyman">
  <a:themeElements>
    <a:clrScheme name="Oliver Wyma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80AAE"/>
      </a:accent1>
      <a:accent2>
        <a:srgbClr val="06C9F4"/>
      </a:accent2>
      <a:accent3>
        <a:srgbClr val="949494"/>
      </a:accent3>
      <a:accent4>
        <a:srgbClr val="DCDCDC"/>
      </a:accent4>
      <a:accent5>
        <a:srgbClr val="00582D"/>
      </a:accent5>
      <a:accent6>
        <a:srgbClr val="26CF73"/>
      </a:accent6>
      <a:hlink>
        <a:srgbClr val="2C6EF2"/>
      </a:hlink>
      <a:folHlink>
        <a:srgbClr val="2C6EF2"/>
      </a:folHlink>
    </a:clrScheme>
    <a:fontScheme name="Oliver Wyman - Word">
      <a:majorFont>
        <a:latin typeface="Calibri"/>
        <a:ea typeface=""/>
        <a:cs typeface=""/>
        <a:font script="Jpan" typeface="Meiryo"/>
        <a:font script="Hang" typeface="맑은 고딕"/>
        <a:font script="Hans" typeface="DengXian"/>
        <a:font script="Hant" typeface="DengXian"/>
        <a:font script="Arab" typeface="Dubai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eiryo"/>
        <a:font script="Hang" typeface="맑은 고딕"/>
        <a:font script="Hans" typeface="DengXian"/>
        <a:font script="Hant" typeface="DengXian"/>
        <a:font script="Arab" typeface="Duba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Calibri"/>
        <a:font script="Uigh" typeface="Microsoft Uighur"/>
        <a:font script="Geor" typeface="Sylfaen"/>
      </a:minorFont>
    </a:fontScheme>
    <a:fmtScheme name="Oliver Wyman">
      <a:fillStyleLst>
        <a:solidFill>
          <a:schemeClr val="phClr"/>
        </a:solidFill>
        <a:solidFill>
          <a:schemeClr val="phClr">
            <a:tint val="0"/>
          </a:schemeClr>
        </a:solidFill>
        <a:solidFill>
          <a:schemeClr val="phClr"/>
        </a:solidFill>
      </a:fillStyleLst>
      <a:lnStyleLst>
        <a:ln w="9525" cap="flat" cmpd="sng" algn="ctr">
          <a:solidFill>
            <a:schemeClr val="phClr">
              <a:satMod val="105000"/>
            </a:schemeClr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9525">
          <a:solidFill>
            <a:schemeClr val="tx1"/>
          </a:solidFill>
          <a:miter lim="800000"/>
        </a:ln>
      </a:spPr>
      <a:bodyPr lIns="73152" tIns="73152" rIns="73152" bIns="73152" rtlCol="0" anchor="ctr"/>
      <a:lstStyle>
        <a:defPPr algn="ctr">
          <a:defRPr sz="1000" kern="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0" tIns="0" rIns="0" bIns="0" rtlCol="0">
        <a:spAutoFit/>
      </a:bodyPr>
      <a:lstStyle>
        <a:defPPr algn="l">
          <a:defRPr sz="1200" kern="0" dirty="0" smtClean="0"/>
        </a:defPPr>
      </a:lstStyle>
    </a:txDef>
  </a:objectDefaults>
  <a:extraClrSchemeLst/>
  <a:custClrLst>
    <a:custClr name="Dark Purple">
      <a:srgbClr val="5F34A4"/>
    </a:custClr>
    <a:custClr name="Purple">
      <a:srgbClr val="8A75FF"/>
    </a:custClr>
    <a:custClr name="Light Purple">
      <a:srgbClr val="DCDAEE"/>
    </a:custClr>
    <a:custClr name="Dark Orange">
      <a:srgbClr val="A34400"/>
    </a:custClr>
    <a:custClr name="Orange">
      <a:srgbClr val="FF8C00"/>
    </a:custClr>
    <a:custClr name="Light Orange">
      <a:srgbClr val="FED8B3"/>
    </a:custClr>
    <a:custClr name="Dark Yellow">
      <a:srgbClr val="7E5D00"/>
    </a:custClr>
    <a:custClr name="Yellow">
      <a:srgbClr val="FFBE00"/>
    </a:custClr>
    <a:custClr name="Light Yellow">
      <a:srgbClr val="FFE8BA"/>
    </a:custClr>
    <a:custClr name="Light Green">
      <a:srgbClr val="C5E8C9"/>
    </a:custClr>
    <a:custClr name="Dark Red">
      <a:srgbClr val="7D0204"/>
    </a:custClr>
    <a:custClr name="Red">
      <a:srgbClr val="FF2B3D"/>
    </a:custClr>
    <a:custClr name="Light Red">
      <a:srgbClr val="FBC9BD"/>
    </a:custClr>
    <a:custClr name="Night Gray">
      <a:srgbClr val="646464"/>
    </a:custClr>
    <a:custClr name="Muted Gray">
      <a:srgbClr val="C3C3C3"/>
    </a:custClr>
    <a:custClr name="Blank (White)">
      <a:srgbClr val="FFFFFF"/>
    </a:custClr>
    <a:custClr name="Table Gray">
      <a:srgbClr val="EBEBEB"/>
    </a:custClr>
    <a:custClr name="Table Blue">
      <a:srgbClr val="D3E4F5"/>
    </a:custClr>
    <a:custClr name="Blank (White)">
      <a:srgbClr val="FFFFFF"/>
    </a:custClr>
    <a:custClr name="Digital">
      <a:srgbClr val="2C6EF2"/>
    </a:custClr>
  </a:custClrLst>
  <a:extLst>
    <a:ext uri="{05A4C25C-085E-4340-85A3-A5531E510DB2}">
      <thm15:themeFamily xmlns:thm15="http://schemas.microsoft.com/office/thememl/2012/main" name="Oliver Wyman" id="{410F836E-4098-4D9E-8805-BB488A13CDA2}" vid="{2075D74E-2052-4F76-86B0-ADB973E8B76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FF9C-EACF-46EE-A325-19ED6D59FFEB}">
  <sheetPr>
    <tabColor theme="5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8344-AD7D-492B-9B5E-84681A9DCCD7}">
  <sheetPr>
    <tabColor rgb="FFFFC000"/>
  </sheetPr>
  <dimension ref="A1:H291"/>
  <sheetViews>
    <sheetView workbookViewId="0"/>
  </sheetViews>
  <sheetFormatPr defaultColWidth="8.6640625" defaultRowHeight="14.4" x14ac:dyDescent="0.3"/>
  <cols>
    <col min="1" max="1" width="35.6640625" style="113" customWidth="1"/>
    <col min="2" max="6" width="11.6640625" style="114" customWidth="1"/>
    <col min="7" max="16384" width="8.6640625" style="113"/>
  </cols>
  <sheetData>
    <row r="1" spans="1:6" x14ac:dyDescent="0.3">
      <c r="A1" s="111" t="s">
        <v>159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956960.86936455744</v>
      </c>
      <c r="C3" s="115">
        <v>1048585.3189296285</v>
      </c>
      <c r="D3" s="115">
        <v>1153597.4752737714</v>
      </c>
      <c r="E3" s="115">
        <v>1274061.569717895</v>
      </c>
      <c r="F3" s="115">
        <v>1412404.3732561131</v>
      </c>
    </row>
    <row r="4" spans="1:6" x14ac:dyDescent="0.3">
      <c r="A4" s="113" t="s">
        <v>3</v>
      </c>
      <c r="B4" s="115">
        <v>-516394.82310044492</v>
      </c>
      <c r="C4" s="115">
        <v>-566968.28209165542</v>
      </c>
      <c r="D4" s="115">
        <v>-624848.23474185541</v>
      </c>
      <c r="E4" s="115">
        <v>-691301.24819175003</v>
      </c>
      <c r="F4" s="115">
        <v>-767773.48921147385</v>
      </c>
    </row>
    <row r="5" spans="1:6" x14ac:dyDescent="0.3">
      <c r="A5" s="113" t="s">
        <v>4</v>
      </c>
      <c r="B5" s="115">
        <v>94779.800500392594</v>
      </c>
      <c r="C5" s="115">
        <v>98579.492169228921</v>
      </c>
      <c r="D5" s="115">
        <v>104549.61116386994</v>
      </c>
      <c r="E5" s="115">
        <v>112673.86453890048</v>
      </c>
      <c r="F5" s="115">
        <v>122980.99992533699</v>
      </c>
    </row>
    <row r="6" spans="1:6" x14ac:dyDescent="0.3">
      <c r="A6" s="116" t="s">
        <v>5</v>
      </c>
      <c r="B6" s="117">
        <v>535345.84676450514</v>
      </c>
      <c r="C6" s="117">
        <v>580196.52900720201</v>
      </c>
      <c r="D6" s="117">
        <v>633298.851695786</v>
      </c>
      <c r="E6" s="117">
        <v>695434.18606504542</v>
      </c>
      <c r="F6" s="117">
        <v>767611.88396997633</v>
      </c>
    </row>
    <row r="7" spans="1:6" x14ac:dyDescent="0.3">
      <c r="A7" s="116"/>
    </row>
    <row r="8" spans="1:6" x14ac:dyDescent="0.3">
      <c r="A8" s="113" t="s">
        <v>6</v>
      </c>
      <c r="B8" s="115">
        <v>0</v>
      </c>
      <c r="C8" s="115">
        <v>0</v>
      </c>
      <c r="D8" s="115">
        <v>0</v>
      </c>
      <c r="E8" s="115">
        <v>0</v>
      </c>
      <c r="F8" s="115">
        <v>0</v>
      </c>
    </row>
    <row r="9" spans="1:6" x14ac:dyDescent="0.3">
      <c r="A9" s="113" t="s">
        <v>7</v>
      </c>
      <c r="B9" s="115">
        <v>581249.75922915596</v>
      </c>
      <c r="C9" s="115">
        <v>643407.95337968366</v>
      </c>
      <c r="D9" s="115">
        <v>697081.67514919071</v>
      </c>
      <c r="E9" s="115">
        <v>768599.87889572559</v>
      </c>
      <c r="F9" s="115">
        <v>851974.32706653664</v>
      </c>
    </row>
    <row r="10" spans="1:6" x14ac:dyDescent="0.3">
      <c r="A10" s="113" t="s">
        <v>8</v>
      </c>
      <c r="B10" s="115">
        <v>-312639.30041012395</v>
      </c>
      <c r="C10" s="115">
        <v>-350909.7611855375</v>
      </c>
      <c r="D10" s="115">
        <v>-382219.15630579455</v>
      </c>
      <c r="E10" s="115">
        <v>-424317.27605458786</v>
      </c>
      <c r="F10" s="115">
        <v>-473625.23394833889</v>
      </c>
    </row>
    <row r="11" spans="1:6" x14ac:dyDescent="0.3">
      <c r="A11" s="113" t="s">
        <v>9</v>
      </c>
      <c r="B11" s="115">
        <v>121273.60714274072</v>
      </c>
      <c r="C11" s="115">
        <v>142319.1459050652</v>
      </c>
      <c r="D11" s="115">
        <v>163351.7570287206</v>
      </c>
      <c r="E11" s="115">
        <v>185574.14663499736</v>
      </c>
      <c r="F11" s="115">
        <v>208927.68185284184</v>
      </c>
    </row>
    <row r="12" spans="1:6" x14ac:dyDescent="0.3">
      <c r="A12" s="113" t="s">
        <v>10</v>
      </c>
      <c r="B12" s="115">
        <v>121086.04369969983</v>
      </c>
      <c r="C12" s="115">
        <v>132135.88725815443</v>
      </c>
      <c r="D12" s="115">
        <v>143858.57712284854</v>
      </c>
      <c r="E12" s="115">
        <v>157505.78536506181</v>
      </c>
      <c r="F12" s="115">
        <v>173385.19911423861</v>
      </c>
    </row>
    <row r="13" spans="1:6" x14ac:dyDescent="0.3">
      <c r="A13" s="113" t="s">
        <v>11</v>
      </c>
      <c r="B13" s="114">
        <v>0</v>
      </c>
      <c r="C13" s="114">
        <v>0</v>
      </c>
      <c r="D13" s="114">
        <v>0</v>
      </c>
      <c r="E13" s="114">
        <v>0</v>
      </c>
      <c r="F13" s="114">
        <v>0</v>
      </c>
    </row>
    <row r="14" spans="1:6" x14ac:dyDescent="0.3">
      <c r="A14" s="116" t="s">
        <v>12</v>
      </c>
      <c r="B14" s="117">
        <v>510970.1096614725</v>
      </c>
      <c r="C14" s="117">
        <v>566953.22535736579</v>
      </c>
      <c r="D14" s="117">
        <v>622072.85299496539</v>
      </c>
      <c r="E14" s="117">
        <v>687362.53484119696</v>
      </c>
      <c r="F14" s="117">
        <v>760661.97408527823</v>
      </c>
    </row>
    <row r="15" spans="1:6" x14ac:dyDescent="0.3">
      <c r="A15" s="116"/>
    </row>
    <row r="16" spans="1:6" x14ac:dyDescent="0.3">
      <c r="A16" s="113" t="s">
        <v>13</v>
      </c>
      <c r="B16" s="115">
        <v>24375.737103032647</v>
      </c>
      <c r="C16" s="115">
        <v>13243.303649836336</v>
      </c>
      <c r="D16" s="115">
        <v>11225.998700820608</v>
      </c>
      <c r="E16" s="115">
        <v>8071.6512238484574</v>
      </c>
      <c r="F16" s="115">
        <v>6949.9098846982233</v>
      </c>
    </row>
    <row r="17" spans="1:6" x14ac:dyDescent="0.3">
      <c r="A17" s="113" t="s">
        <v>14</v>
      </c>
      <c r="B17" s="115">
        <v>6825.2063888491421</v>
      </c>
      <c r="C17" s="115">
        <v>3708.1250219541744</v>
      </c>
      <c r="D17" s="115">
        <v>3143.2796362297704</v>
      </c>
      <c r="E17" s="115">
        <v>2260.0623426775683</v>
      </c>
      <c r="F17" s="115">
        <v>1945.9747677155028</v>
      </c>
    </row>
    <row r="18" spans="1:6" x14ac:dyDescent="0.3">
      <c r="A18" s="116" t="s">
        <v>15</v>
      </c>
      <c r="B18" s="118">
        <v>17550.530714183504</v>
      </c>
      <c r="C18" s="118">
        <v>9535.1786278821619</v>
      </c>
      <c r="D18" s="118">
        <v>8082.7190645908377</v>
      </c>
      <c r="E18" s="118">
        <v>5811.5888811708892</v>
      </c>
      <c r="F18" s="118">
        <v>5003.9351169827205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1573925.782508574</v>
      </c>
      <c r="C21" s="115">
        <v>1729472.2949071391</v>
      </c>
      <c r="D21" s="115">
        <v>1907299.1569843078</v>
      </c>
      <c r="E21" s="115">
        <v>2109740.0611885479</v>
      </c>
      <c r="F21" s="115">
        <v>2337773.2581608309</v>
      </c>
    </row>
    <row r="22" spans="1:6" x14ac:dyDescent="0.3">
      <c r="A22" s="119" t="s">
        <v>18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</row>
    <row r="23" spans="1:6" x14ac:dyDescent="0.3">
      <c r="A23" s="116" t="s">
        <v>19</v>
      </c>
      <c r="B23" s="118">
        <v>1573925.782508574</v>
      </c>
      <c r="C23" s="118">
        <v>1729472.2949071391</v>
      </c>
      <c r="D23" s="118">
        <v>1907299.1569843078</v>
      </c>
      <c r="E23" s="118">
        <v>2109740.0611885479</v>
      </c>
      <c r="F23" s="118">
        <v>2337773.2581608309</v>
      </c>
    </row>
    <row r="24" spans="1:6" x14ac:dyDescent="0.3">
      <c r="A24" s="111"/>
    </row>
    <row r="25" spans="1:6" x14ac:dyDescent="0.3">
      <c r="A25" s="113" t="s">
        <v>20</v>
      </c>
      <c r="B25" s="115">
        <v>1441828.5705324819</v>
      </c>
      <c r="C25" s="115">
        <v>1584147.716437547</v>
      </c>
      <c r="D25" s="115">
        <v>1747499.4734662678</v>
      </c>
      <c r="E25" s="115">
        <v>1933073.6201012651</v>
      </c>
      <c r="F25" s="115">
        <v>2142001.3019541074</v>
      </c>
    </row>
    <row r="26" spans="1:6" x14ac:dyDescent="0.3">
      <c r="A26" s="113" t="s">
        <v>21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</row>
    <row r="27" spans="1:6" x14ac:dyDescent="0.3">
      <c r="A27" s="116" t="s">
        <v>22</v>
      </c>
      <c r="B27" s="118">
        <v>1441828.5705324819</v>
      </c>
      <c r="C27" s="118">
        <v>1584147.716437547</v>
      </c>
      <c r="D27" s="118">
        <v>1747499.4734662678</v>
      </c>
      <c r="E27" s="118">
        <v>1933073.6201012651</v>
      </c>
      <c r="F27" s="118">
        <v>2142001.3019541074</v>
      </c>
    </row>
    <row r="28" spans="1:6" x14ac:dyDescent="0.3">
      <c r="A28" s="116"/>
    </row>
    <row r="29" spans="1:6" x14ac:dyDescent="0.3">
      <c r="A29" s="116" t="s">
        <v>23</v>
      </c>
      <c r="B29" s="118">
        <v>132097.21197609196</v>
      </c>
      <c r="C29" s="118">
        <v>145324.57846959218</v>
      </c>
      <c r="D29" s="118">
        <v>159799.68351803991</v>
      </c>
      <c r="E29" s="118">
        <v>176666.44108728293</v>
      </c>
      <c r="F29" s="118">
        <v>195771.95620672352</v>
      </c>
    </row>
    <row r="30" spans="1:6" x14ac:dyDescent="0.3">
      <c r="A30" s="116"/>
    </row>
    <row r="31" spans="1:6" x14ac:dyDescent="0.3">
      <c r="A31" s="116" t="s">
        <v>24</v>
      </c>
      <c r="B31" s="118">
        <v>1573925.782508574</v>
      </c>
      <c r="C31" s="118">
        <v>1729472.2949071391</v>
      </c>
      <c r="D31" s="118">
        <v>1907299.1569843078</v>
      </c>
      <c r="E31" s="118">
        <v>2109740.0611885479</v>
      </c>
      <c r="F31" s="118">
        <v>2337773.2581608309</v>
      </c>
    </row>
    <row r="33" spans="1:6" x14ac:dyDescent="0.3">
      <c r="A33" s="116" t="s">
        <v>25</v>
      </c>
    </row>
    <row r="34" spans="1:6" x14ac:dyDescent="0.3">
      <c r="A34" s="113" t="s">
        <v>26</v>
      </c>
      <c r="B34" s="115">
        <v>-7132.8808914498077</v>
      </c>
      <c r="C34" s="115">
        <v>3692.1878656180634</v>
      </c>
      <c r="D34" s="115">
        <v>6392.3859838568897</v>
      </c>
      <c r="E34" s="115">
        <v>11055.168688072124</v>
      </c>
      <c r="F34" s="115">
        <v>14101.580002457864</v>
      </c>
    </row>
    <row r="36" spans="1:6" x14ac:dyDescent="0.3">
      <c r="A36" s="111" t="s">
        <v>27</v>
      </c>
      <c r="B36" s="111"/>
    </row>
    <row r="37" spans="1:6" x14ac:dyDescent="0.3">
      <c r="A37" s="116" t="s">
        <v>28</v>
      </c>
      <c r="B37" s="118">
        <v>901471.75951990904</v>
      </c>
      <c r="C37" s="118">
        <v>984629.7268712105</v>
      </c>
      <c r="D37" s="118">
        <v>1079069.8003188914</v>
      </c>
      <c r="E37" s="118">
        <v>1186243.8698444644</v>
      </c>
      <c r="F37" s="118">
        <v>1306352.1099850284</v>
      </c>
    </row>
    <row r="38" spans="1:6" x14ac:dyDescent="0.3">
      <c r="A38" s="116"/>
      <c r="B38" s="115"/>
      <c r="C38" s="115"/>
      <c r="D38" s="115"/>
      <c r="E38" s="115"/>
      <c r="F38" s="115"/>
    </row>
    <row r="39" spans="1:6" x14ac:dyDescent="0.3">
      <c r="A39" s="119" t="s">
        <v>29</v>
      </c>
      <c r="B39" s="115">
        <v>779149.74123004789</v>
      </c>
      <c r="C39" s="115">
        <v>849768.51805142895</v>
      </c>
      <c r="D39" s="115">
        <v>930456.09464711428</v>
      </c>
      <c r="E39" s="115">
        <v>1021590.7467511166</v>
      </c>
      <c r="F39" s="115">
        <v>1123501.1028879487</v>
      </c>
    </row>
    <row r="40" spans="1:6" x14ac:dyDescent="0.3">
      <c r="A40" s="119" t="s">
        <v>30</v>
      </c>
      <c r="B40" s="115">
        <v>122322.01828986117</v>
      </c>
      <c r="C40" s="115">
        <v>134861.20881978155</v>
      </c>
      <c r="D40" s="115">
        <v>148613.70567177713</v>
      </c>
      <c r="E40" s="115">
        <v>164653.12309334771</v>
      </c>
      <c r="F40" s="115">
        <v>182851.00709707977</v>
      </c>
    </row>
    <row r="41" spans="1:6" x14ac:dyDescent="0.3">
      <c r="A41" s="119" t="s">
        <v>31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</row>
    <row r="42" spans="1:6" x14ac:dyDescent="0.3">
      <c r="A42" s="116" t="s">
        <v>24</v>
      </c>
      <c r="B42" s="118">
        <v>901471.75951990904</v>
      </c>
      <c r="C42" s="118">
        <v>984629.7268712105</v>
      </c>
      <c r="D42" s="118">
        <v>1079069.8003188914</v>
      </c>
      <c r="E42" s="118">
        <v>1186243.8698444644</v>
      </c>
      <c r="F42" s="118">
        <v>1306352.1099850284</v>
      </c>
    </row>
    <row r="43" spans="1:6" x14ac:dyDescent="0.3">
      <c r="A43" s="116"/>
      <c r="B43" s="115"/>
      <c r="C43" s="115"/>
      <c r="D43" s="115"/>
      <c r="E43" s="115"/>
      <c r="F43" s="115"/>
    </row>
    <row r="44" spans="1:6" x14ac:dyDescent="0.3">
      <c r="A44" s="116" t="s">
        <v>160</v>
      </c>
    </row>
    <row r="45" spans="1:6" x14ac:dyDescent="0.3">
      <c r="A45" s="113" t="s">
        <v>161</v>
      </c>
      <c r="B45" s="115">
        <v>-10152.727518058477</v>
      </c>
      <c r="C45" s="115">
        <v>-12407.231211419901</v>
      </c>
      <c r="D45" s="115">
        <v>-13746.767774639386</v>
      </c>
      <c r="E45" s="115">
        <v>-15312.740447681337</v>
      </c>
      <c r="F45" s="115">
        <v>-17096.569163576958</v>
      </c>
    </row>
    <row r="46" spans="1:6" x14ac:dyDescent="0.3">
      <c r="B46" s="115"/>
      <c r="C46" s="115"/>
      <c r="D46" s="115"/>
      <c r="E46" s="115"/>
      <c r="F46" s="115"/>
    </row>
    <row r="51" spans="1:6" x14ac:dyDescent="0.3">
      <c r="A51" s="111"/>
      <c r="B51" s="112"/>
      <c r="C51" s="112"/>
      <c r="D51" s="112"/>
      <c r="E51" s="112"/>
      <c r="F51" s="112"/>
    </row>
    <row r="52" spans="1:6" x14ac:dyDescent="0.3">
      <c r="A52" s="111"/>
      <c r="B52" s="111"/>
    </row>
    <row r="53" spans="1:6" x14ac:dyDescent="0.3">
      <c r="B53" s="115"/>
      <c r="C53" s="115"/>
      <c r="D53" s="115"/>
      <c r="E53" s="115"/>
      <c r="F53" s="115"/>
    </row>
    <row r="54" spans="1:6" x14ac:dyDescent="0.3">
      <c r="B54" s="115"/>
      <c r="C54" s="115"/>
      <c r="D54" s="115"/>
      <c r="E54" s="115"/>
      <c r="F54" s="115"/>
    </row>
    <row r="55" spans="1:6" x14ac:dyDescent="0.3">
      <c r="B55" s="115"/>
      <c r="C55" s="115"/>
      <c r="D55" s="115"/>
      <c r="E55" s="115"/>
      <c r="F55" s="115"/>
    </row>
    <row r="56" spans="1:6" x14ac:dyDescent="0.3">
      <c r="A56" s="116"/>
      <c r="B56" s="117"/>
      <c r="C56" s="117"/>
      <c r="D56" s="117"/>
      <c r="E56" s="117"/>
      <c r="F56" s="117"/>
    </row>
    <row r="57" spans="1:6" x14ac:dyDescent="0.3">
      <c r="A57" s="116"/>
    </row>
    <row r="58" spans="1:6" x14ac:dyDescent="0.3">
      <c r="B58" s="115"/>
      <c r="C58" s="115"/>
      <c r="D58" s="115"/>
      <c r="E58" s="115"/>
      <c r="F58" s="115"/>
    </row>
    <row r="59" spans="1:6" x14ac:dyDescent="0.3">
      <c r="B59" s="115"/>
      <c r="C59" s="115"/>
      <c r="D59" s="115"/>
      <c r="E59" s="115"/>
      <c r="F59" s="115"/>
    </row>
    <row r="60" spans="1:6" x14ac:dyDescent="0.3">
      <c r="B60" s="115"/>
      <c r="C60" s="115"/>
      <c r="D60" s="115"/>
      <c r="E60" s="115"/>
      <c r="F60" s="115"/>
    </row>
    <row r="61" spans="1:6" x14ac:dyDescent="0.3">
      <c r="B61" s="115"/>
      <c r="C61" s="115"/>
      <c r="D61" s="115"/>
      <c r="E61" s="115"/>
      <c r="F61" s="115"/>
    </row>
    <row r="62" spans="1:6" x14ac:dyDescent="0.3">
      <c r="B62" s="115"/>
      <c r="C62" s="115"/>
      <c r="D62" s="115"/>
      <c r="E62" s="115"/>
      <c r="F62" s="115"/>
    </row>
    <row r="64" spans="1:6" x14ac:dyDescent="0.3">
      <c r="A64" s="116"/>
      <c r="B64" s="117"/>
      <c r="C64" s="117"/>
      <c r="D64" s="117"/>
      <c r="E64" s="117"/>
      <c r="F64" s="117"/>
    </row>
    <row r="65" spans="1:6" x14ac:dyDescent="0.3">
      <c r="A65" s="116"/>
    </row>
    <row r="66" spans="1:6" x14ac:dyDescent="0.3">
      <c r="B66" s="115"/>
      <c r="C66" s="115"/>
      <c r="D66" s="115"/>
      <c r="E66" s="115"/>
      <c r="F66" s="115"/>
    </row>
    <row r="67" spans="1:6" x14ac:dyDescent="0.3">
      <c r="B67" s="115"/>
      <c r="C67" s="115"/>
      <c r="D67" s="115"/>
      <c r="E67" s="115"/>
      <c r="F67" s="115"/>
    </row>
    <row r="68" spans="1:6" x14ac:dyDescent="0.3">
      <c r="A68" s="116"/>
      <c r="B68" s="118"/>
      <c r="C68" s="118"/>
      <c r="D68" s="118"/>
      <c r="E68" s="118"/>
      <c r="F68" s="118"/>
    </row>
    <row r="70" spans="1:6" x14ac:dyDescent="0.3">
      <c r="A70" s="111"/>
    </row>
    <row r="71" spans="1:6" x14ac:dyDescent="0.3">
      <c r="A71" s="119"/>
      <c r="B71" s="115"/>
      <c r="C71" s="115"/>
      <c r="D71" s="115"/>
      <c r="E71" s="115"/>
      <c r="F71" s="115"/>
    </row>
    <row r="72" spans="1:6" x14ac:dyDescent="0.3">
      <c r="A72" s="119"/>
      <c r="B72" s="115"/>
      <c r="C72" s="115"/>
      <c r="D72" s="115"/>
      <c r="E72" s="115"/>
      <c r="F72" s="115"/>
    </row>
    <row r="73" spans="1:6" x14ac:dyDescent="0.3">
      <c r="A73" s="116"/>
      <c r="B73" s="118"/>
      <c r="C73" s="118"/>
      <c r="D73" s="118"/>
      <c r="E73" s="118"/>
      <c r="F73" s="118"/>
    </row>
    <row r="74" spans="1:6" x14ac:dyDescent="0.3">
      <c r="A74" s="111"/>
    </row>
    <row r="75" spans="1:6" x14ac:dyDescent="0.3">
      <c r="B75" s="115"/>
      <c r="C75" s="115"/>
      <c r="D75" s="115"/>
      <c r="E75" s="115"/>
      <c r="F75" s="115"/>
    </row>
    <row r="76" spans="1:6" x14ac:dyDescent="0.3">
      <c r="B76" s="115"/>
      <c r="C76" s="115"/>
      <c r="D76" s="115"/>
      <c r="E76" s="115"/>
      <c r="F76" s="115"/>
    </row>
    <row r="77" spans="1:6" x14ac:dyDescent="0.3">
      <c r="A77" s="116"/>
      <c r="B77" s="118"/>
      <c r="C77" s="118"/>
      <c r="D77" s="118"/>
      <c r="E77" s="118"/>
      <c r="F77" s="118"/>
    </row>
    <row r="78" spans="1:6" x14ac:dyDescent="0.3">
      <c r="A78" s="116"/>
    </row>
    <row r="79" spans="1:6" x14ac:dyDescent="0.3">
      <c r="A79" s="116"/>
      <c r="B79" s="118"/>
      <c r="C79" s="118"/>
      <c r="D79" s="118"/>
      <c r="E79" s="118"/>
      <c r="F79" s="118"/>
    </row>
    <row r="80" spans="1:6" x14ac:dyDescent="0.3">
      <c r="A80" s="116"/>
    </row>
    <row r="81" spans="1:6" x14ac:dyDescent="0.3">
      <c r="A81" s="116"/>
      <c r="B81" s="118"/>
      <c r="C81" s="118"/>
      <c r="D81" s="118"/>
      <c r="E81" s="118"/>
      <c r="F81" s="118"/>
    </row>
    <row r="83" spans="1:6" x14ac:dyDescent="0.3">
      <c r="A83" s="116"/>
    </row>
    <row r="84" spans="1:6" x14ac:dyDescent="0.3">
      <c r="B84" s="115"/>
      <c r="C84" s="115"/>
      <c r="D84" s="115"/>
      <c r="E84" s="115"/>
      <c r="F84" s="115"/>
    </row>
    <row r="86" spans="1:6" x14ac:dyDescent="0.3">
      <c r="A86" s="111"/>
      <c r="B86" s="111"/>
    </row>
    <row r="87" spans="1:6" x14ac:dyDescent="0.3">
      <c r="A87" s="116"/>
      <c r="B87" s="115"/>
      <c r="C87" s="115"/>
      <c r="D87" s="115"/>
      <c r="E87" s="115"/>
      <c r="F87" s="115"/>
    </row>
    <row r="88" spans="1:6" x14ac:dyDescent="0.3">
      <c r="A88" s="116"/>
      <c r="B88" s="118"/>
      <c r="C88" s="118"/>
      <c r="D88" s="118"/>
      <c r="E88" s="118"/>
      <c r="F88" s="118"/>
    </row>
    <row r="89" spans="1:6" x14ac:dyDescent="0.3">
      <c r="A89" s="116"/>
      <c r="B89" s="115"/>
      <c r="C89" s="115"/>
      <c r="D89" s="115"/>
      <c r="E89" s="115"/>
      <c r="F89" s="115"/>
    </row>
    <row r="90" spans="1:6" x14ac:dyDescent="0.3">
      <c r="A90" s="119"/>
      <c r="B90" s="115"/>
      <c r="C90" s="115"/>
      <c r="D90" s="115"/>
      <c r="E90" s="115"/>
      <c r="F90" s="115"/>
    </row>
    <row r="91" spans="1:6" x14ac:dyDescent="0.3">
      <c r="A91" s="119"/>
      <c r="B91" s="115"/>
      <c r="C91" s="115"/>
      <c r="D91" s="115"/>
      <c r="E91" s="115"/>
      <c r="F91" s="115"/>
    </row>
    <row r="92" spans="1:6" x14ac:dyDescent="0.3">
      <c r="A92" s="119"/>
      <c r="B92" s="115"/>
      <c r="C92" s="115"/>
      <c r="D92" s="115"/>
      <c r="E92" s="115"/>
      <c r="F92" s="115"/>
    </row>
    <row r="93" spans="1:6" x14ac:dyDescent="0.3">
      <c r="A93" s="116"/>
      <c r="B93" s="118"/>
      <c r="C93" s="118"/>
      <c r="D93" s="118"/>
      <c r="E93" s="118"/>
      <c r="F93" s="118"/>
    </row>
    <row r="94" spans="1:6" x14ac:dyDescent="0.3">
      <c r="A94" s="116"/>
      <c r="B94" s="115"/>
      <c r="C94" s="115"/>
      <c r="D94" s="115"/>
      <c r="E94" s="115"/>
      <c r="F94" s="115"/>
    </row>
    <row r="95" spans="1:6" x14ac:dyDescent="0.3">
      <c r="A95" s="116"/>
    </row>
    <row r="96" spans="1:6" x14ac:dyDescent="0.3">
      <c r="B96" s="115"/>
      <c r="C96" s="115"/>
      <c r="D96" s="115"/>
      <c r="E96" s="115"/>
      <c r="F96" s="115"/>
    </row>
    <row r="100" spans="1:6" x14ac:dyDescent="0.3">
      <c r="A100" s="111"/>
      <c r="B100" s="112"/>
      <c r="C100" s="112"/>
      <c r="D100" s="112"/>
      <c r="E100" s="112"/>
      <c r="F100" s="112"/>
    </row>
    <row r="101" spans="1:6" x14ac:dyDescent="0.3">
      <c r="A101" s="111"/>
      <c r="B101" s="111"/>
    </row>
    <row r="102" spans="1:6" x14ac:dyDescent="0.3">
      <c r="B102" s="115"/>
      <c r="C102" s="115"/>
      <c r="D102" s="115"/>
      <c r="E102" s="115"/>
      <c r="F102" s="115"/>
    </row>
    <row r="103" spans="1:6" x14ac:dyDescent="0.3">
      <c r="B103" s="115"/>
      <c r="C103" s="115"/>
      <c r="D103" s="115"/>
      <c r="E103" s="115"/>
      <c r="F103" s="115"/>
    </row>
    <row r="104" spans="1:6" x14ac:dyDescent="0.3">
      <c r="B104" s="115"/>
      <c r="C104" s="115"/>
      <c r="D104" s="115"/>
      <c r="E104" s="115"/>
      <c r="F104" s="115"/>
    </row>
    <row r="105" spans="1:6" x14ac:dyDescent="0.3">
      <c r="A105" s="116"/>
      <c r="B105" s="117"/>
      <c r="C105" s="117"/>
      <c r="D105" s="117"/>
      <c r="E105" s="117"/>
      <c r="F105" s="117"/>
    </row>
    <row r="106" spans="1:6" x14ac:dyDescent="0.3">
      <c r="A106" s="116"/>
    </row>
    <row r="107" spans="1:6" x14ac:dyDescent="0.3">
      <c r="B107" s="115"/>
      <c r="C107" s="115"/>
      <c r="D107" s="115"/>
      <c r="E107" s="115"/>
      <c r="F107" s="115"/>
    </row>
    <row r="108" spans="1:6" x14ac:dyDescent="0.3">
      <c r="B108" s="115"/>
      <c r="C108" s="115"/>
      <c r="D108" s="115"/>
      <c r="E108" s="115"/>
      <c r="F108" s="115"/>
    </row>
    <row r="109" spans="1:6" x14ac:dyDescent="0.3">
      <c r="B109" s="115"/>
      <c r="C109" s="115"/>
      <c r="D109" s="115"/>
      <c r="E109" s="115"/>
      <c r="F109" s="115"/>
    </row>
    <row r="110" spans="1:6" x14ac:dyDescent="0.3">
      <c r="B110" s="115"/>
      <c r="C110" s="115"/>
      <c r="D110" s="115"/>
      <c r="E110" s="115"/>
      <c r="F110" s="115"/>
    </row>
    <row r="111" spans="1:6" x14ac:dyDescent="0.3">
      <c r="B111" s="115"/>
      <c r="C111" s="115"/>
      <c r="D111" s="115"/>
      <c r="E111" s="115"/>
      <c r="F111" s="115"/>
    </row>
    <row r="113" spans="1:6" x14ac:dyDescent="0.3">
      <c r="A113" s="116"/>
      <c r="B113" s="117"/>
      <c r="C113" s="117"/>
      <c r="D113" s="117"/>
      <c r="E113" s="117"/>
      <c r="F113" s="117"/>
    </row>
    <row r="114" spans="1:6" x14ac:dyDescent="0.3">
      <c r="A114" s="116"/>
    </row>
    <row r="115" spans="1:6" x14ac:dyDescent="0.3">
      <c r="B115" s="115"/>
      <c r="C115" s="115"/>
      <c r="D115" s="115"/>
      <c r="E115" s="115"/>
      <c r="F115" s="115"/>
    </row>
    <row r="116" spans="1:6" x14ac:dyDescent="0.3">
      <c r="B116" s="115"/>
      <c r="C116" s="115"/>
      <c r="D116" s="115"/>
      <c r="E116" s="115"/>
      <c r="F116" s="115"/>
    </row>
    <row r="117" spans="1:6" x14ac:dyDescent="0.3">
      <c r="A117" s="116"/>
      <c r="B117" s="118"/>
      <c r="C117" s="118"/>
      <c r="D117" s="118"/>
      <c r="E117" s="118"/>
      <c r="F117" s="118"/>
    </row>
    <row r="119" spans="1:6" x14ac:dyDescent="0.3">
      <c r="A119" s="111"/>
    </row>
    <row r="120" spans="1:6" x14ac:dyDescent="0.3">
      <c r="A120" s="119"/>
      <c r="B120" s="115"/>
      <c r="C120" s="115"/>
      <c r="D120" s="115"/>
      <c r="E120" s="115"/>
      <c r="F120" s="115"/>
    </row>
    <row r="121" spans="1:6" x14ac:dyDescent="0.3">
      <c r="A121" s="119"/>
      <c r="B121" s="115"/>
      <c r="C121" s="115"/>
      <c r="D121" s="115"/>
      <c r="E121" s="115"/>
      <c r="F121" s="115"/>
    </row>
    <row r="122" spans="1:6" x14ac:dyDescent="0.3">
      <c r="A122" s="116"/>
      <c r="B122" s="118"/>
      <c r="C122" s="118"/>
      <c r="D122" s="118"/>
      <c r="E122" s="118"/>
      <c r="F122" s="118"/>
    </row>
    <row r="123" spans="1:6" x14ac:dyDescent="0.3">
      <c r="A123" s="111"/>
    </row>
    <row r="124" spans="1:6" x14ac:dyDescent="0.3">
      <c r="B124" s="115"/>
      <c r="C124" s="115"/>
      <c r="D124" s="115"/>
      <c r="E124" s="115"/>
      <c r="F124" s="115"/>
    </row>
    <row r="125" spans="1:6" x14ac:dyDescent="0.3">
      <c r="B125" s="115"/>
      <c r="C125" s="115"/>
      <c r="D125" s="115"/>
      <c r="E125" s="115"/>
      <c r="F125" s="115"/>
    </row>
    <row r="126" spans="1:6" x14ac:dyDescent="0.3">
      <c r="A126" s="116"/>
      <c r="B126" s="118"/>
      <c r="C126" s="118"/>
      <c r="D126" s="118"/>
      <c r="E126" s="118"/>
      <c r="F126" s="118"/>
    </row>
    <row r="127" spans="1:6" x14ac:dyDescent="0.3">
      <c r="A127" s="116"/>
    </row>
    <row r="128" spans="1:6" x14ac:dyDescent="0.3">
      <c r="A128" s="116"/>
      <c r="B128" s="118"/>
      <c r="C128" s="118"/>
      <c r="D128" s="118"/>
      <c r="E128" s="118"/>
      <c r="F128" s="118"/>
    </row>
    <row r="129" spans="1:6" x14ac:dyDescent="0.3">
      <c r="A129" s="116"/>
    </row>
    <row r="130" spans="1:6" x14ac:dyDescent="0.3">
      <c r="A130" s="116"/>
      <c r="B130" s="118"/>
      <c r="C130" s="118"/>
      <c r="D130" s="118"/>
      <c r="E130" s="118"/>
      <c r="F130" s="118"/>
    </row>
    <row r="132" spans="1:6" x14ac:dyDescent="0.3">
      <c r="A132" s="116"/>
    </row>
    <row r="133" spans="1:6" x14ac:dyDescent="0.3">
      <c r="B133" s="115"/>
      <c r="C133" s="115"/>
      <c r="D133" s="115"/>
      <c r="E133" s="115"/>
      <c r="F133" s="115"/>
    </row>
    <row r="135" spans="1:6" x14ac:dyDescent="0.3">
      <c r="A135" s="111"/>
      <c r="B135" s="111"/>
    </row>
    <row r="136" spans="1:6" x14ac:dyDescent="0.3">
      <c r="A136" s="116"/>
      <c r="B136" s="118"/>
      <c r="C136" s="118"/>
      <c r="D136" s="118"/>
      <c r="E136" s="118"/>
      <c r="F136" s="118"/>
    </row>
    <row r="137" spans="1:6" x14ac:dyDescent="0.3">
      <c r="A137" s="116"/>
      <c r="B137" s="115"/>
      <c r="C137" s="115"/>
      <c r="D137" s="115"/>
      <c r="E137" s="115"/>
      <c r="F137" s="115"/>
    </row>
    <row r="138" spans="1:6" x14ac:dyDescent="0.3">
      <c r="A138" s="119"/>
      <c r="B138" s="115"/>
      <c r="C138" s="115"/>
      <c r="D138" s="115"/>
      <c r="E138" s="115"/>
      <c r="F138" s="115"/>
    </row>
    <row r="139" spans="1:6" x14ac:dyDescent="0.3">
      <c r="A139" s="119"/>
      <c r="B139" s="115"/>
      <c r="C139" s="115"/>
      <c r="D139" s="115"/>
      <c r="E139" s="115"/>
      <c r="F139" s="115"/>
    </row>
    <row r="140" spans="1:6" x14ac:dyDescent="0.3">
      <c r="A140" s="119"/>
      <c r="B140" s="115"/>
      <c r="C140" s="115"/>
      <c r="D140" s="115"/>
      <c r="E140" s="115"/>
      <c r="F140" s="115"/>
    </row>
    <row r="141" spans="1:6" x14ac:dyDescent="0.3">
      <c r="A141" s="116"/>
      <c r="B141" s="118"/>
      <c r="C141" s="118"/>
      <c r="D141" s="118"/>
      <c r="E141" s="118"/>
      <c r="F141" s="118"/>
    </row>
    <row r="142" spans="1:6" x14ac:dyDescent="0.3">
      <c r="A142" s="116"/>
      <c r="B142" s="115"/>
      <c r="C142" s="115"/>
      <c r="D142" s="115"/>
      <c r="E142" s="115"/>
      <c r="F142" s="115"/>
    </row>
    <row r="143" spans="1:6" x14ac:dyDescent="0.3">
      <c r="A143" s="116"/>
    </row>
    <row r="144" spans="1:6" x14ac:dyDescent="0.3">
      <c r="B144" s="115"/>
      <c r="C144" s="115"/>
      <c r="D144" s="115"/>
      <c r="E144" s="115"/>
      <c r="F144" s="115"/>
    </row>
    <row r="150" spans="1:6" x14ac:dyDescent="0.3">
      <c r="A150" s="111"/>
      <c r="B150" s="112"/>
      <c r="C150" s="112"/>
      <c r="D150" s="112"/>
      <c r="E150" s="112"/>
      <c r="F150" s="112"/>
    </row>
    <row r="151" spans="1:6" x14ac:dyDescent="0.3">
      <c r="A151" s="111"/>
      <c r="B151" s="111"/>
    </row>
    <row r="152" spans="1:6" x14ac:dyDescent="0.3">
      <c r="B152" s="115"/>
      <c r="C152" s="115"/>
      <c r="D152" s="115"/>
      <c r="E152" s="115"/>
      <c r="F152" s="115"/>
    </row>
    <row r="153" spans="1:6" x14ac:dyDescent="0.3">
      <c r="B153" s="115"/>
      <c r="C153" s="115"/>
      <c r="D153" s="115"/>
      <c r="E153" s="115"/>
      <c r="F153" s="115"/>
    </row>
    <row r="154" spans="1:6" x14ac:dyDescent="0.3">
      <c r="B154" s="115"/>
      <c r="C154" s="115"/>
      <c r="D154" s="115"/>
      <c r="E154" s="115"/>
      <c r="F154" s="115"/>
    </row>
    <row r="155" spans="1:6" x14ac:dyDescent="0.3">
      <c r="A155" s="116"/>
      <c r="B155" s="117"/>
      <c r="C155" s="117"/>
      <c r="D155" s="117"/>
      <c r="E155" s="117"/>
      <c r="F155" s="117"/>
    </row>
    <row r="156" spans="1:6" x14ac:dyDescent="0.3">
      <c r="A156" s="116"/>
    </row>
    <row r="157" spans="1:6" x14ac:dyDescent="0.3">
      <c r="B157" s="115"/>
      <c r="C157" s="115"/>
      <c r="D157" s="115"/>
      <c r="E157" s="115"/>
      <c r="F157" s="115"/>
    </row>
    <row r="158" spans="1:6" x14ac:dyDescent="0.3">
      <c r="B158" s="115"/>
      <c r="C158" s="115"/>
      <c r="D158" s="115"/>
      <c r="E158" s="115"/>
      <c r="F158" s="115"/>
    </row>
    <row r="159" spans="1:6" x14ac:dyDescent="0.3">
      <c r="B159" s="115"/>
      <c r="C159" s="115"/>
      <c r="D159" s="115"/>
      <c r="E159" s="115"/>
      <c r="F159" s="115"/>
    </row>
    <row r="160" spans="1:6" x14ac:dyDescent="0.3">
      <c r="B160" s="115"/>
      <c r="C160" s="115"/>
      <c r="D160" s="115"/>
      <c r="E160" s="115"/>
      <c r="F160" s="115"/>
    </row>
    <row r="161" spans="1:6" x14ac:dyDescent="0.3">
      <c r="B161" s="115"/>
      <c r="C161" s="115"/>
      <c r="D161" s="115"/>
      <c r="E161" s="115"/>
      <c r="F161" s="115"/>
    </row>
    <row r="163" spans="1:6" x14ac:dyDescent="0.3">
      <c r="A163" s="116"/>
      <c r="B163" s="117"/>
      <c r="C163" s="117"/>
      <c r="D163" s="117"/>
      <c r="E163" s="117"/>
      <c r="F163" s="117"/>
    </row>
    <row r="164" spans="1:6" x14ac:dyDescent="0.3">
      <c r="A164" s="116"/>
    </row>
    <row r="165" spans="1:6" x14ac:dyDescent="0.3">
      <c r="B165" s="115"/>
      <c r="C165" s="115"/>
      <c r="D165" s="115"/>
      <c r="E165" s="115"/>
      <c r="F165" s="115"/>
    </row>
    <row r="166" spans="1:6" x14ac:dyDescent="0.3">
      <c r="B166" s="115"/>
      <c r="C166" s="115"/>
      <c r="D166" s="115"/>
      <c r="E166" s="115"/>
      <c r="F166" s="115"/>
    </row>
    <row r="167" spans="1:6" x14ac:dyDescent="0.3">
      <c r="A167" s="116"/>
      <c r="B167" s="118"/>
      <c r="C167" s="118"/>
      <c r="D167" s="118"/>
      <c r="E167" s="118"/>
      <c r="F167" s="118"/>
    </row>
    <row r="169" spans="1:6" x14ac:dyDescent="0.3">
      <c r="A169" s="111"/>
    </row>
    <row r="170" spans="1:6" x14ac:dyDescent="0.3">
      <c r="A170" s="119"/>
      <c r="B170" s="115"/>
      <c r="C170" s="115"/>
      <c r="D170" s="115"/>
      <c r="E170" s="115"/>
      <c r="F170" s="115"/>
    </row>
    <row r="171" spans="1:6" x14ac:dyDescent="0.3">
      <c r="A171" s="119"/>
      <c r="B171" s="115"/>
      <c r="C171" s="115"/>
      <c r="D171" s="115"/>
      <c r="E171" s="115"/>
      <c r="F171" s="115"/>
    </row>
    <row r="172" spans="1:6" x14ac:dyDescent="0.3">
      <c r="A172" s="116"/>
      <c r="B172" s="118"/>
      <c r="C172" s="118"/>
      <c r="D172" s="118"/>
      <c r="E172" s="118"/>
      <c r="F172" s="118"/>
    </row>
    <row r="173" spans="1:6" x14ac:dyDescent="0.3">
      <c r="A173" s="111"/>
    </row>
    <row r="174" spans="1:6" x14ac:dyDescent="0.3">
      <c r="B174" s="115"/>
      <c r="C174" s="115"/>
      <c r="D174" s="115"/>
      <c r="E174" s="115"/>
      <c r="F174" s="115"/>
    </row>
    <row r="175" spans="1:6" x14ac:dyDescent="0.3">
      <c r="B175" s="115"/>
      <c r="C175" s="115"/>
      <c r="D175" s="115"/>
      <c r="E175" s="115"/>
      <c r="F175" s="115"/>
    </row>
    <row r="176" spans="1:6" x14ac:dyDescent="0.3">
      <c r="A176" s="116"/>
      <c r="B176" s="118"/>
      <c r="C176" s="118"/>
      <c r="D176" s="118"/>
      <c r="E176" s="118"/>
      <c r="F176" s="118"/>
    </row>
    <row r="177" spans="1:6" x14ac:dyDescent="0.3">
      <c r="A177" s="116"/>
    </row>
    <row r="178" spans="1:6" x14ac:dyDescent="0.3">
      <c r="A178" s="116"/>
      <c r="B178" s="118"/>
      <c r="C178" s="118"/>
      <c r="D178" s="118"/>
      <c r="E178" s="118"/>
      <c r="F178" s="118"/>
    </row>
    <row r="179" spans="1:6" x14ac:dyDescent="0.3">
      <c r="A179" s="116"/>
    </row>
    <row r="180" spans="1:6" x14ac:dyDescent="0.3">
      <c r="A180" s="116"/>
      <c r="B180" s="118"/>
      <c r="C180" s="118"/>
      <c r="D180" s="118"/>
      <c r="E180" s="118"/>
      <c r="F180" s="118"/>
    </row>
    <row r="182" spans="1:6" x14ac:dyDescent="0.3">
      <c r="A182" s="116"/>
    </row>
    <row r="183" spans="1:6" x14ac:dyDescent="0.3">
      <c r="B183" s="115"/>
      <c r="C183" s="115"/>
      <c r="D183" s="115"/>
      <c r="E183" s="115"/>
      <c r="F183" s="115"/>
    </row>
    <row r="185" spans="1:6" x14ac:dyDescent="0.3">
      <c r="A185" s="111"/>
      <c r="B185" s="111"/>
    </row>
    <row r="186" spans="1:6" x14ac:dyDescent="0.3">
      <c r="A186" s="116"/>
      <c r="B186" s="118"/>
      <c r="C186" s="118"/>
      <c r="D186" s="118"/>
      <c r="E186" s="118"/>
      <c r="F186" s="118"/>
    </row>
    <row r="187" spans="1:6" x14ac:dyDescent="0.3">
      <c r="A187" s="116"/>
      <c r="B187" s="115"/>
      <c r="C187" s="115"/>
      <c r="D187" s="115"/>
      <c r="E187" s="115"/>
      <c r="F187" s="115"/>
    </row>
    <row r="188" spans="1:6" x14ac:dyDescent="0.3">
      <c r="A188" s="119"/>
      <c r="B188" s="115"/>
      <c r="C188" s="115"/>
      <c r="D188" s="115"/>
      <c r="E188" s="115"/>
      <c r="F188" s="115"/>
    </row>
    <row r="189" spans="1:6" x14ac:dyDescent="0.3">
      <c r="A189" s="119"/>
      <c r="B189" s="115"/>
      <c r="C189" s="115"/>
      <c r="D189" s="115"/>
      <c r="E189" s="115"/>
      <c r="F189" s="115"/>
    </row>
    <row r="190" spans="1:6" x14ac:dyDescent="0.3">
      <c r="A190" s="119"/>
      <c r="B190" s="115"/>
      <c r="C190" s="115"/>
      <c r="D190" s="115"/>
      <c r="E190" s="115"/>
      <c r="F190" s="115"/>
    </row>
    <row r="191" spans="1:6" x14ac:dyDescent="0.3">
      <c r="A191" s="116"/>
      <c r="B191" s="118"/>
      <c r="C191" s="118"/>
      <c r="D191" s="118"/>
      <c r="E191" s="118"/>
      <c r="F191" s="118"/>
    </row>
    <row r="192" spans="1:6" x14ac:dyDescent="0.3">
      <c r="A192" s="116"/>
      <c r="B192" s="115"/>
      <c r="C192" s="115"/>
      <c r="D192" s="115"/>
      <c r="E192" s="115"/>
      <c r="F192" s="115"/>
    </row>
    <row r="193" spans="1:6" x14ac:dyDescent="0.3">
      <c r="A193" s="116"/>
    </row>
    <row r="194" spans="1:6" x14ac:dyDescent="0.3">
      <c r="B194" s="115"/>
      <c r="C194" s="115"/>
      <c r="D194" s="115"/>
      <c r="E194" s="115"/>
      <c r="F194" s="115"/>
    </row>
    <row r="200" spans="1:6" x14ac:dyDescent="0.3">
      <c r="A200" s="111"/>
      <c r="B200" s="112"/>
      <c r="C200" s="112"/>
      <c r="D200" s="112"/>
      <c r="E200" s="112"/>
      <c r="F200" s="112"/>
    </row>
    <row r="201" spans="1:6" x14ac:dyDescent="0.3">
      <c r="A201" s="111"/>
      <c r="B201" s="111"/>
    </row>
    <row r="202" spans="1:6" x14ac:dyDescent="0.3">
      <c r="B202" s="115"/>
      <c r="C202" s="115"/>
      <c r="D202" s="115"/>
      <c r="E202" s="115"/>
      <c r="F202" s="115"/>
    </row>
    <row r="203" spans="1:6" x14ac:dyDescent="0.3">
      <c r="B203" s="115"/>
      <c r="C203" s="115"/>
      <c r="D203" s="115"/>
      <c r="E203" s="115"/>
      <c r="F203" s="115"/>
    </row>
    <row r="204" spans="1:6" x14ac:dyDescent="0.3">
      <c r="B204" s="115"/>
      <c r="C204" s="115"/>
      <c r="D204" s="115"/>
      <c r="E204" s="115"/>
      <c r="F204" s="115"/>
    </row>
    <row r="205" spans="1:6" x14ac:dyDescent="0.3">
      <c r="A205" s="116"/>
      <c r="B205" s="118"/>
      <c r="C205" s="118"/>
      <c r="D205" s="118"/>
      <c r="E205" s="118"/>
      <c r="F205" s="118"/>
    </row>
    <row r="206" spans="1:6" x14ac:dyDescent="0.3">
      <c r="A206" s="116"/>
      <c r="B206" s="115"/>
      <c r="C206" s="115"/>
      <c r="D206" s="115"/>
      <c r="E206" s="115"/>
      <c r="F206" s="115"/>
    </row>
    <row r="207" spans="1:6" x14ac:dyDescent="0.3">
      <c r="B207" s="115"/>
      <c r="C207" s="115"/>
      <c r="D207" s="115"/>
      <c r="E207" s="115"/>
      <c r="F207" s="115"/>
    </row>
    <row r="208" spans="1:6" x14ac:dyDescent="0.3">
      <c r="B208" s="115"/>
      <c r="C208" s="115"/>
      <c r="D208" s="115"/>
      <c r="E208" s="115"/>
      <c r="F208" s="115"/>
    </row>
    <row r="209" spans="1:6" x14ac:dyDescent="0.3">
      <c r="B209" s="115"/>
      <c r="C209" s="115"/>
      <c r="D209" s="115"/>
      <c r="E209" s="115"/>
      <c r="F209" s="115"/>
    </row>
    <row r="210" spans="1:6" x14ac:dyDescent="0.3">
      <c r="B210" s="115"/>
      <c r="C210" s="115"/>
      <c r="D210" s="115"/>
      <c r="E210" s="115"/>
      <c r="F210" s="115"/>
    </row>
    <row r="211" spans="1:6" x14ac:dyDescent="0.3">
      <c r="B211" s="115"/>
      <c r="C211" s="115"/>
      <c r="D211" s="115"/>
      <c r="E211" s="115"/>
      <c r="F211" s="115"/>
    </row>
    <row r="212" spans="1:6" x14ac:dyDescent="0.3">
      <c r="B212" s="115"/>
      <c r="C212" s="115"/>
      <c r="D212" s="115"/>
      <c r="E212" s="115"/>
      <c r="F212" s="115"/>
    </row>
    <row r="213" spans="1:6" x14ac:dyDescent="0.3">
      <c r="A213" s="116"/>
      <c r="B213" s="118"/>
      <c r="C213" s="118"/>
      <c r="D213" s="118"/>
      <c r="E213" s="118"/>
      <c r="F213" s="118"/>
    </row>
    <row r="214" spans="1:6" x14ac:dyDescent="0.3">
      <c r="A214" s="116"/>
      <c r="B214" s="115"/>
      <c r="C214" s="115"/>
      <c r="D214" s="115"/>
      <c r="E214" s="115"/>
      <c r="F214" s="115"/>
    </row>
    <row r="215" spans="1:6" x14ac:dyDescent="0.3">
      <c r="B215" s="115"/>
      <c r="C215" s="115"/>
      <c r="D215" s="115"/>
      <c r="E215" s="115"/>
      <c r="F215" s="115"/>
    </row>
    <row r="216" spans="1:6" x14ac:dyDescent="0.3">
      <c r="B216" s="115"/>
      <c r="C216" s="115"/>
      <c r="D216" s="115"/>
      <c r="E216" s="115"/>
      <c r="F216" s="115"/>
    </row>
    <row r="217" spans="1:6" x14ac:dyDescent="0.3">
      <c r="A217" s="116"/>
      <c r="B217" s="118"/>
      <c r="C217" s="118"/>
      <c r="D217" s="118"/>
      <c r="E217" s="118"/>
      <c r="F217" s="118"/>
    </row>
    <row r="219" spans="1:6" x14ac:dyDescent="0.3">
      <c r="A219" s="111"/>
    </row>
    <row r="220" spans="1:6" x14ac:dyDescent="0.3">
      <c r="A220" s="119"/>
      <c r="B220" s="115"/>
      <c r="C220" s="115"/>
      <c r="D220" s="115"/>
      <c r="E220" s="115"/>
      <c r="F220" s="115"/>
    </row>
    <row r="221" spans="1:6" x14ac:dyDescent="0.3">
      <c r="A221" s="119"/>
      <c r="B221" s="115"/>
      <c r="C221" s="115"/>
      <c r="D221" s="115"/>
      <c r="E221" s="115"/>
      <c r="F221" s="115"/>
    </row>
    <row r="222" spans="1:6" x14ac:dyDescent="0.3">
      <c r="A222" s="116"/>
      <c r="B222" s="118"/>
      <c r="C222" s="118"/>
      <c r="D222" s="118"/>
      <c r="E222" s="118"/>
      <c r="F222" s="118"/>
    </row>
    <row r="223" spans="1:6" x14ac:dyDescent="0.3">
      <c r="A223" s="111"/>
      <c r="B223" s="115"/>
      <c r="C223" s="115"/>
      <c r="D223" s="115"/>
      <c r="E223" s="115"/>
      <c r="F223" s="115"/>
    </row>
    <row r="224" spans="1:6" x14ac:dyDescent="0.3">
      <c r="B224" s="115"/>
      <c r="C224" s="115"/>
      <c r="D224" s="115"/>
      <c r="E224" s="115"/>
      <c r="F224" s="115"/>
    </row>
    <row r="225" spans="1:6" x14ac:dyDescent="0.3">
      <c r="B225" s="115"/>
      <c r="C225" s="115"/>
      <c r="D225" s="115"/>
      <c r="E225" s="115"/>
      <c r="F225" s="115"/>
    </row>
    <row r="226" spans="1:6" x14ac:dyDescent="0.3">
      <c r="A226" s="116"/>
      <c r="B226" s="118"/>
      <c r="C226" s="118"/>
      <c r="D226" s="118"/>
      <c r="E226" s="118"/>
      <c r="F226" s="118"/>
    </row>
    <row r="227" spans="1:6" x14ac:dyDescent="0.3">
      <c r="A227" s="116"/>
      <c r="B227" s="115"/>
      <c r="C227" s="115"/>
      <c r="D227" s="115"/>
      <c r="E227" s="115"/>
      <c r="F227" s="115"/>
    </row>
    <row r="228" spans="1:6" x14ac:dyDescent="0.3">
      <c r="A228" s="116"/>
      <c r="B228" s="118"/>
      <c r="C228" s="118"/>
      <c r="D228" s="118"/>
      <c r="E228" s="118"/>
      <c r="F228" s="118"/>
    </row>
    <row r="229" spans="1:6" x14ac:dyDescent="0.3">
      <c r="A229" s="116"/>
      <c r="B229" s="115"/>
      <c r="C229" s="115"/>
      <c r="D229" s="115"/>
      <c r="E229" s="115"/>
      <c r="F229" s="115"/>
    </row>
    <row r="230" spans="1:6" x14ac:dyDescent="0.3">
      <c r="A230" s="116"/>
      <c r="B230" s="118"/>
      <c r="C230" s="118"/>
      <c r="D230" s="118"/>
      <c r="E230" s="118"/>
      <c r="F230" s="118"/>
    </row>
    <row r="231" spans="1:6" x14ac:dyDescent="0.3">
      <c r="A231" s="116"/>
      <c r="B231" s="115"/>
      <c r="C231" s="115"/>
      <c r="D231" s="115"/>
      <c r="E231" s="115"/>
      <c r="F231" s="115"/>
    </row>
    <row r="232" spans="1:6" x14ac:dyDescent="0.3">
      <c r="A232" s="116"/>
      <c r="B232" s="115"/>
      <c r="C232" s="115"/>
      <c r="D232" s="115"/>
      <c r="E232" s="115"/>
      <c r="F232" s="115"/>
    </row>
    <row r="233" spans="1:6" x14ac:dyDescent="0.3">
      <c r="B233" s="115"/>
      <c r="C233" s="115"/>
      <c r="D233" s="115"/>
      <c r="E233" s="115"/>
      <c r="F233" s="115"/>
    </row>
    <row r="234" spans="1:6" x14ac:dyDescent="0.3">
      <c r="B234" s="115"/>
      <c r="C234" s="115"/>
      <c r="D234" s="115"/>
      <c r="E234" s="115"/>
      <c r="F234" s="115"/>
    </row>
    <row r="235" spans="1:6" x14ac:dyDescent="0.3">
      <c r="B235" s="115"/>
      <c r="C235" s="115"/>
      <c r="D235" s="115"/>
      <c r="E235" s="115"/>
      <c r="F235" s="115"/>
    </row>
    <row r="236" spans="1:6" x14ac:dyDescent="0.3">
      <c r="A236" s="111"/>
      <c r="B236" s="111"/>
      <c r="C236" s="115"/>
      <c r="D236" s="115"/>
      <c r="E236" s="115"/>
      <c r="F236" s="115"/>
    </row>
    <row r="237" spans="1:6" x14ac:dyDescent="0.3">
      <c r="A237" s="116"/>
      <c r="B237" s="118"/>
      <c r="C237" s="118"/>
      <c r="D237" s="118"/>
      <c r="E237" s="118"/>
      <c r="F237" s="118"/>
    </row>
    <row r="238" spans="1:6" x14ac:dyDescent="0.3">
      <c r="A238" s="116"/>
      <c r="B238" s="115"/>
      <c r="C238" s="115"/>
      <c r="D238" s="115"/>
      <c r="E238" s="115"/>
      <c r="F238" s="115"/>
    </row>
    <row r="239" spans="1:6" x14ac:dyDescent="0.3">
      <c r="A239" s="119"/>
      <c r="B239" s="115"/>
      <c r="C239" s="115"/>
      <c r="D239" s="115"/>
      <c r="E239" s="115"/>
      <c r="F239" s="115"/>
    </row>
    <row r="240" spans="1:6" x14ac:dyDescent="0.3">
      <c r="A240" s="119"/>
      <c r="B240" s="115"/>
      <c r="C240" s="115"/>
      <c r="D240" s="115"/>
      <c r="E240" s="115"/>
      <c r="F240" s="115"/>
    </row>
    <row r="241" spans="1:6" x14ac:dyDescent="0.3">
      <c r="A241" s="119"/>
      <c r="B241" s="115"/>
      <c r="C241" s="115"/>
      <c r="D241" s="115"/>
      <c r="E241" s="115"/>
      <c r="F241" s="115"/>
    </row>
    <row r="242" spans="1:6" x14ac:dyDescent="0.3">
      <c r="A242" s="116"/>
      <c r="B242" s="118"/>
      <c r="C242" s="118"/>
      <c r="D242" s="118"/>
      <c r="E242" s="118"/>
      <c r="F242" s="118"/>
    </row>
    <row r="243" spans="1:6" x14ac:dyDescent="0.3">
      <c r="A243" s="116"/>
      <c r="B243" s="118"/>
      <c r="C243" s="118"/>
      <c r="D243" s="118"/>
      <c r="E243" s="118"/>
      <c r="F243" s="118"/>
    </row>
    <row r="244" spans="1:6" x14ac:dyDescent="0.3">
      <c r="A244" s="116"/>
    </row>
    <row r="245" spans="1:6" x14ac:dyDescent="0.3">
      <c r="A245" s="116"/>
    </row>
    <row r="246" spans="1:6" x14ac:dyDescent="0.3">
      <c r="A246" s="116"/>
    </row>
    <row r="247" spans="1:6" x14ac:dyDescent="0.3">
      <c r="A247" s="116"/>
    </row>
    <row r="248" spans="1:6" x14ac:dyDescent="0.3">
      <c r="A248" s="116"/>
    </row>
    <row r="249" spans="1:6" x14ac:dyDescent="0.3">
      <c r="A249" s="111"/>
      <c r="B249" s="112"/>
      <c r="C249" s="112"/>
      <c r="D249" s="112"/>
      <c r="E249" s="112"/>
      <c r="F249" s="112"/>
    </row>
    <row r="250" spans="1:6" x14ac:dyDescent="0.3">
      <c r="A250" s="111"/>
      <c r="B250" s="111"/>
    </row>
    <row r="251" spans="1:6" x14ac:dyDescent="0.3">
      <c r="B251" s="115"/>
      <c r="C251" s="115"/>
      <c r="D251" s="115"/>
      <c r="E251" s="115"/>
      <c r="F251" s="115"/>
    </row>
    <row r="252" spans="1:6" x14ac:dyDescent="0.3">
      <c r="B252" s="115"/>
      <c r="C252" s="115"/>
      <c r="D252" s="115"/>
      <c r="E252" s="115"/>
      <c r="F252" s="115"/>
    </row>
    <row r="253" spans="1:6" x14ac:dyDescent="0.3">
      <c r="B253" s="115"/>
      <c r="C253" s="115"/>
      <c r="D253" s="115"/>
      <c r="E253" s="115"/>
      <c r="F253" s="115"/>
    </row>
    <row r="254" spans="1:6" x14ac:dyDescent="0.3">
      <c r="A254" s="116"/>
      <c r="B254" s="117"/>
      <c r="C254" s="117"/>
      <c r="D254" s="117"/>
      <c r="E254" s="117"/>
      <c r="F254" s="117"/>
    </row>
    <row r="255" spans="1:6" x14ac:dyDescent="0.3">
      <c r="A255" s="116"/>
    </row>
    <row r="256" spans="1:6" x14ac:dyDescent="0.3">
      <c r="B256" s="115"/>
      <c r="C256" s="115"/>
      <c r="D256" s="115"/>
      <c r="E256" s="115"/>
      <c r="F256" s="115"/>
    </row>
    <row r="257" spans="1:6" x14ac:dyDescent="0.3">
      <c r="B257" s="115"/>
      <c r="C257" s="115"/>
      <c r="D257" s="115"/>
      <c r="E257" s="115"/>
      <c r="F257" s="115"/>
    </row>
    <row r="258" spans="1:6" x14ac:dyDescent="0.3">
      <c r="B258" s="115"/>
      <c r="C258" s="115"/>
      <c r="D258" s="115"/>
      <c r="E258" s="115"/>
      <c r="F258" s="115"/>
    </row>
    <row r="259" spans="1:6" x14ac:dyDescent="0.3">
      <c r="B259" s="115"/>
      <c r="C259" s="115"/>
      <c r="D259" s="115"/>
      <c r="E259" s="115"/>
      <c r="F259" s="115"/>
    </row>
    <row r="260" spans="1:6" x14ac:dyDescent="0.3">
      <c r="B260" s="115"/>
      <c r="C260" s="115"/>
      <c r="D260" s="115"/>
      <c r="E260" s="115"/>
      <c r="F260" s="115"/>
    </row>
    <row r="262" spans="1:6" x14ac:dyDescent="0.3">
      <c r="A262" s="116"/>
      <c r="B262" s="117"/>
      <c r="C262" s="117"/>
      <c r="D262" s="117"/>
      <c r="E262" s="117"/>
      <c r="F262" s="117"/>
    </row>
    <row r="263" spans="1:6" x14ac:dyDescent="0.3">
      <c r="A263" s="116"/>
    </row>
    <row r="264" spans="1:6" x14ac:dyDescent="0.3">
      <c r="B264" s="115"/>
      <c r="C264" s="115"/>
      <c r="D264" s="115"/>
      <c r="E264" s="115"/>
      <c r="F264" s="115"/>
    </row>
    <row r="265" spans="1:6" x14ac:dyDescent="0.3">
      <c r="B265" s="115"/>
      <c r="C265" s="115"/>
      <c r="D265" s="115"/>
      <c r="E265" s="115"/>
      <c r="F265" s="115"/>
    </row>
    <row r="266" spans="1:6" x14ac:dyDescent="0.3">
      <c r="A266" s="116"/>
      <c r="B266" s="118"/>
      <c r="C266" s="118"/>
      <c r="D266" s="118"/>
      <c r="E266" s="118"/>
      <c r="F266" s="118"/>
    </row>
    <row r="268" spans="1:6" x14ac:dyDescent="0.3">
      <c r="A268" s="111"/>
    </row>
    <row r="269" spans="1:6" x14ac:dyDescent="0.3">
      <c r="A269" s="119"/>
      <c r="B269" s="115"/>
      <c r="C269" s="115"/>
      <c r="D269" s="115"/>
      <c r="E269" s="115"/>
      <c r="F269" s="115"/>
    </row>
    <row r="270" spans="1:6" x14ac:dyDescent="0.3">
      <c r="A270" s="119"/>
      <c r="B270" s="115"/>
      <c r="C270" s="115"/>
      <c r="D270" s="115"/>
      <c r="E270" s="115"/>
      <c r="F270" s="115"/>
    </row>
    <row r="271" spans="1:6" x14ac:dyDescent="0.3">
      <c r="A271" s="116"/>
      <c r="B271" s="118"/>
      <c r="C271" s="118"/>
      <c r="D271" s="118"/>
      <c r="E271" s="118"/>
      <c r="F271" s="118"/>
    </row>
    <row r="272" spans="1:6" x14ac:dyDescent="0.3">
      <c r="A272" s="111"/>
    </row>
    <row r="273" spans="1:8" x14ac:dyDescent="0.3">
      <c r="B273" s="115"/>
      <c r="C273" s="115"/>
      <c r="D273" s="115"/>
      <c r="E273" s="115"/>
      <c r="F273" s="115"/>
    </row>
    <row r="274" spans="1:8" x14ac:dyDescent="0.3">
      <c r="B274" s="115"/>
      <c r="C274" s="115"/>
      <c r="D274" s="115"/>
      <c r="E274" s="115"/>
      <c r="F274" s="115"/>
    </row>
    <row r="275" spans="1:8" x14ac:dyDescent="0.3">
      <c r="A275" s="116"/>
      <c r="B275" s="118"/>
      <c r="C275" s="118"/>
      <c r="D275" s="118"/>
      <c r="E275" s="118"/>
      <c r="F275" s="118"/>
    </row>
    <row r="276" spans="1:8" x14ac:dyDescent="0.3">
      <c r="A276" s="116"/>
    </row>
    <row r="277" spans="1:8" x14ac:dyDescent="0.3">
      <c r="A277" s="116"/>
      <c r="B277" s="118"/>
      <c r="C277" s="118"/>
      <c r="D277" s="118"/>
      <c r="E277" s="118"/>
      <c r="F277" s="118"/>
    </row>
    <row r="278" spans="1:8" x14ac:dyDescent="0.3">
      <c r="A278" s="10"/>
      <c r="B278" s="120"/>
      <c r="C278" s="120"/>
      <c r="D278" s="120"/>
      <c r="E278" s="120"/>
      <c r="F278" s="120"/>
    </row>
    <row r="279" spans="1:8" x14ac:dyDescent="0.3">
      <c r="A279" s="116"/>
      <c r="B279" s="118"/>
      <c r="C279" s="118"/>
      <c r="D279" s="118"/>
      <c r="E279" s="118"/>
      <c r="F279" s="118"/>
    </row>
    <row r="280" spans="1:8" x14ac:dyDescent="0.3">
      <c r="A280" s="116"/>
      <c r="B280" s="118"/>
      <c r="C280" s="118"/>
      <c r="D280" s="118"/>
      <c r="E280" s="118"/>
      <c r="F280" s="118"/>
    </row>
    <row r="281" spans="1:8" x14ac:dyDescent="0.3">
      <c r="A281" s="116"/>
      <c r="B281" s="118"/>
      <c r="C281" s="118"/>
      <c r="D281" s="118"/>
      <c r="E281" s="118"/>
      <c r="F281" s="118"/>
    </row>
    <row r="282" spans="1:8" x14ac:dyDescent="0.3">
      <c r="B282" s="121"/>
      <c r="C282" s="121"/>
      <c r="D282" s="121"/>
      <c r="E282" s="121"/>
      <c r="F282" s="121"/>
    </row>
    <row r="284" spans="1:8" x14ac:dyDescent="0.3">
      <c r="A284" s="111"/>
      <c r="B284" s="111"/>
    </row>
    <row r="285" spans="1:8" x14ac:dyDescent="0.3">
      <c r="A285" s="116"/>
      <c r="B285" s="118"/>
      <c r="C285" s="118"/>
      <c r="D285" s="118"/>
      <c r="E285" s="118"/>
      <c r="F285" s="118"/>
    </row>
    <row r="286" spans="1:8" x14ac:dyDescent="0.3">
      <c r="A286" s="116"/>
      <c r="B286" s="115"/>
      <c r="C286" s="115"/>
      <c r="D286" s="115"/>
      <c r="E286" s="115"/>
      <c r="F286" s="115"/>
    </row>
    <row r="287" spans="1:8" x14ac:dyDescent="0.3">
      <c r="A287" s="119"/>
      <c r="B287" s="115"/>
      <c r="C287" s="115"/>
      <c r="D287" s="115"/>
      <c r="E287" s="115"/>
      <c r="F287" s="115"/>
      <c r="H287" s="114"/>
    </row>
    <row r="288" spans="1:8" x14ac:dyDescent="0.3">
      <c r="A288" s="119"/>
      <c r="B288" s="115"/>
      <c r="C288" s="115"/>
      <c r="D288" s="115"/>
      <c r="E288" s="115"/>
      <c r="F288" s="115"/>
    </row>
    <row r="289" spans="1:6" x14ac:dyDescent="0.3">
      <c r="A289" s="119"/>
      <c r="B289" s="115"/>
      <c r="C289" s="115"/>
      <c r="D289" s="115"/>
      <c r="E289" s="115"/>
      <c r="F289" s="115"/>
    </row>
    <row r="290" spans="1:6" x14ac:dyDescent="0.3">
      <c r="A290" s="116"/>
      <c r="B290" s="118"/>
      <c r="C290" s="118"/>
      <c r="D290" s="118"/>
      <c r="E290" s="118"/>
      <c r="F290" s="118"/>
    </row>
    <row r="291" spans="1:6" x14ac:dyDescent="0.3">
      <c r="A291" s="116"/>
      <c r="B291" s="115"/>
      <c r="C291" s="115"/>
      <c r="D291" s="115"/>
      <c r="E291" s="115"/>
      <c r="F291" s="115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E338-63BD-4890-949F-57C764F640F9}">
  <sheetPr>
    <tabColor rgb="FFFFC000"/>
  </sheetPr>
  <dimension ref="A1:H241"/>
  <sheetViews>
    <sheetView workbookViewId="0"/>
  </sheetViews>
  <sheetFormatPr defaultColWidth="8.6640625" defaultRowHeight="14.4" x14ac:dyDescent="0.3"/>
  <cols>
    <col min="1" max="1" width="38.5546875" style="113" bestFit="1" customWidth="1"/>
    <col min="2" max="6" width="11.6640625" style="114" customWidth="1"/>
    <col min="7" max="16384" width="8.6640625" style="113"/>
  </cols>
  <sheetData>
    <row r="1" spans="1:6" x14ac:dyDescent="0.3">
      <c r="A1" s="111" t="s">
        <v>0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196446.65091882041</v>
      </c>
      <c r="C3" s="115">
        <v>210789.07963815497</v>
      </c>
      <c r="D3" s="115">
        <v>224660.86349501964</v>
      </c>
      <c r="E3" s="115">
        <v>238005.98177448311</v>
      </c>
      <c r="F3" s="115">
        <v>250217.59150062138</v>
      </c>
    </row>
    <row r="4" spans="1:6" x14ac:dyDescent="0.3">
      <c r="A4" s="113" t="s">
        <v>3</v>
      </c>
      <c r="B4" s="115">
        <v>0</v>
      </c>
      <c r="C4" s="115">
        <v>0</v>
      </c>
      <c r="D4" s="115">
        <v>0</v>
      </c>
      <c r="E4" s="115">
        <v>0</v>
      </c>
      <c r="F4" s="115">
        <v>0</v>
      </c>
    </row>
    <row r="5" spans="1:6" x14ac:dyDescent="0.3">
      <c r="A5" s="113" t="s">
        <v>4</v>
      </c>
      <c r="B5" s="115">
        <v>98433.146237788649</v>
      </c>
      <c r="C5" s="115">
        <v>100642.36175098842</v>
      </c>
      <c r="D5" s="115">
        <v>107003.49752238096</v>
      </c>
      <c r="E5" s="115">
        <v>112845.80666335659</v>
      </c>
      <c r="F5" s="115">
        <v>118656.50151762304</v>
      </c>
    </row>
    <row r="6" spans="1:6" x14ac:dyDescent="0.3">
      <c r="A6" s="116" t="s">
        <v>5</v>
      </c>
      <c r="B6" s="117">
        <v>294879.79715660907</v>
      </c>
      <c r="C6" s="117">
        <v>311431.44138914341</v>
      </c>
      <c r="D6" s="117">
        <v>331664.36101740063</v>
      </c>
      <c r="E6" s="117">
        <v>350851.78843783971</v>
      </c>
      <c r="F6" s="117">
        <v>368874.09301824443</v>
      </c>
    </row>
    <row r="7" spans="1:6" x14ac:dyDescent="0.3">
      <c r="A7" s="116"/>
    </row>
    <row r="8" spans="1:6" x14ac:dyDescent="0.3">
      <c r="A8" s="113" t="s">
        <v>6</v>
      </c>
      <c r="B8" s="115">
        <v>69685.158090130295</v>
      </c>
      <c r="C8" s="115">
        <v>72759.658485377528</v>
      </c>
      <c r="D8" s="115">
        <v>77637.358987312211</v>
      </c>
      <c r="E8" s="115">
        <v>84017.280158123554</v>
      </c>
      <c r="F8" s="115">
        <v>89960.9798809528</v>
      </c>
    </row>
    <row r="9" spans="1:6" x14ac:dyDescent="0.3">
      <c r="A9" s="113" t="s">
        <v>7</v>
      </c>
      <c r="B9" s="115">
        <v>81321.967228414593</v>
      </c>
      <c r="C9" s="115">
        <v>81412.625464425204</v>
      </c>
      <c r="D9" s="115">
        <v>88216.735662540043</v>
      </c>
      <c r="E9" s="115">
        <v>93560.646431386747</v>
      </c>
      <c r="F9" s="115">
        <v>98890.150432396156</v>
      </c>
    </row>
    <row r="10" spans="1:6" x14ac:dyDescent="0.3">
      <c r="A10" s="113" t="s">
        <v>8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</row>
    <row r="11" spans="1:6" x14ac:dyDescent="0.3">
      <c r="A11" s="113" t="s">
        <v>9</v>
      </c>
      <c r="B11" s="115">
        <v>88392.947014732679</v>
      </c>
      <c r="C11" s="115">
        <v>96600.424909550886</v>
      </c>
      <c r="D11" s="115">
        <v>104348.52922861587</v>
      </c>
      <c r="E11" s="115">
        <v>108249.20549681102</v>
      </c>
      <c r="F11" s="115">
        <v>112483.24026400951</v>
      </c>
    </row>
    <row r="12" spans="1:6" x14ac:dyDescent="0.3">
      <c r="A12" s="113" t="s">
        <v>10</v>
      </c>
      <c r="B12" s="115">
        <v>23775.497703084817</v>
      </c>
      <c r="C12" s="115">
        <v>24876.500592837914</v>
      </c>
      <c r="D12" s="115">
        <v>25915.964838990112</v>
      </c>
      <c r="E12" s="115">
        <v>26944.910862675119</v>
      </c>
      <c r="F12" s="115">
        <v>27932.490281750441</v>
      </c>
    </row>
    <row r="13" spans="1:6" x14ac:dyDescent="0.3">
      <c r="A13" s="113" t="s">
        <v>11</v>
      </c>
      <c r="B13" s="114">
        <v>0</v>
      </c>
      <c r="C13" s="114">
        <v>0</v>
      </c>
      <c r="D13" s="114">
        <v>0</v>
      </c>
      <c r="E13" s="114">
        <v>0</v>
      </c>
      <c r="F13" s="114">
        <v>0</v>
      </c>
    </row>
    <row r="14" spans="1:6" x14ac:dyDescent="0.3">
      <c r="A14" s="116" t="s">
        <v>12</v>
      </c>
      <c r="B14" s="117">
        <v>263175.57003636239</v>
      </c>
      <c r="C14" s="117">
        <v>275649.20945219154</v>
      </c>
      <c r="D14" s="117">
        <v>296118.58871745825</v>
      </c>
      <c r="E14" s="117">
        <v>312772.04294899642</v>
      </c>
      <c r="F14" s="117">
        <v>329266.86085910891</v>
      </c>
    </row>
    <row r="15" spans="1:6" x14ac:dyDescent="0.3">
      <c r="A15" s="116"/>
    </row>
    <row r="16" spans="1:6" x14ac:dyDescent="0.3">
      <c r="A16" s="113" t="s">
        <v>13</v>
      </c>
      <c r="B16" s="115">
        <v>31704.227120246738</v>
      </c>
      <c r="C16" s="115">
        <v>35782.231936951866</v>
      </c>
      <c r="D16" s="115">
        <v>35545.772299942444</v>
      </c>
      <c r="E16" s="115">
        <v>38079.745488843299</v>
      </c>
      <c r="F16" s="115">
        <v>39607.232159135572</v>
      </c>
    </row>
    <row r="17" spans="1:6" x14ac:dyDescent="0.3">
      <c r="A17" s="113" t="s">
        <v>14</v>
      </c>
      <c r="B17" s="115">
        <v>8877.1835936690877</v>
      </c>
      <c r="C17" s="115">
        <v>10019.024942346523</v>
      </c>
      <c r="D17" s="115">
        <v>9952.8162439838852</v>
      </c>
      <c r="E17" s="115">
        <v>10662.328736876125</v>
      </c>
      <c r="F17" s="115">
        <v>11090.025004557961</v>
      </c>
    </row>
    <row r="18" spans="1:6" x14ac:dyDescent="0.3">
      <c r="A18" s="116" t="s">
        <v>15</v>
      </c>
      <c r="B18" s="118">
        <v>22827.04352657765</v>
      </c>
      <c r="C18" s="118">
        <v>25763.206994605345</v>
      </c>
      <c r="D18" s="118">
        <v>25592.956055958559</v>
      </c>
      <c r="E18" s="118">
        <v>27417.416751967176</v>
      </c>
      <c r="F18" s="118">
        <v>28517.207154577613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1906596.899758023</v>
      </c>
      <c r="C21" s="115">
        <v>2011782.837478224</v>
      </c>
      <c r="D21" s="115">
        <v>2125380.094111314</v>
      </c>
      <c r="E21" s="115">
        <v>2243211.0524846013</v>
      </c>
      <c r="F21" s="115">
        <v>2365621.1934526688</v>
      </c>
    </row>
    <row r="22" spans="1:6" x14ac:dyDescent="0.3">
      <c r="A22" s="119" t="s">
        <v>18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</row>
    <row r="23" spans="1:6" x14ac:dyDescent="0.3">
      <c r="A23" s="116" t="s">
        <v>19</v>
      </c>
      <c r="B23" s="118">
        <v>1906596.899758023</v>
      </c>
      <c r="C23" s="118">
        <v>2011782.837478224</v>
      </c>
      <c r="D23" s="118">
        <v>2125380.094111314</v>
      </c>
      <c r="E23" s="118">
        <v>2243211.0524846013</v>
      </c>
      <c r="F23" s="118">
        <v>2365621.1934526688</v>
      </c>
    </row>
    <row r="24" spans="1:6" x14ac:dyDescent="0.3">
      <c r="A24" s="111"/>
    </row>
    <row r="25" spans="1:6" x14ac:dyDescent="0.3">
      <c r="A25" s="113" t="s">
        <v>20</v>
      </c>
      <c r="B25" s="115">
        <v>1752086.219955036</v>
      </c>
      <c r="C25" s="115">
        <v>1848686.6448645866</v>
      </c>
      <c r="D25" s="115">
        <v>1953035.1740932027</v>
      </c>
      <c r="E25" s="115">
        <v>2061284.3795900138</v>
      </c>
      <c r="F25" s="115">
        <v>2173767.6198540232</v>
      </c>
    </row>
    <row r="26" spans="1:6" x14ac:dyDescent="0.3">
      <c r="A26" s="113" t="s">
        <v>21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</row>
    <row r="27" spans="1:6" x14ac:dyDescent="0.3">
      <c r="A27" s="116" t="s">
        <v>22</v>
      </c>
      <c r="B27" s="118">
        <v>1752086.219955036</v>
      </c>
      <c r="C27" s="118">
        <v>1848686.6448645866</v>
      </c>
      <c r="D27" s="118">
        <v>1953035.1740932027</v>
      </c>
      <c r="E27" s="118">
        <v>2061284.3795900138</v>
      </c>
      <c r="F27" s="118">
        <v>2173767.6198540232</v>
      </c>
    </row>
    <row r="28" spans="1:6" x14ac:dyDescent="0.3">
      <c r="A28" s="116"/>
    </row>
    <row r="29" spans="1:6" x14ac:dyDescent="0.3">
      <c r="A29" s="116" t="s">
        <v>23</v>
      </c>
      <c r="B29" s="118">
        <v>154510.67980298694</v>
      </c>
      <c r="C29" s="118">
        <v>163096.19261363725</v>
      </c>
      <c r="D29" s="118">
        <v>172344.92001811159</v>
      </c>
      <c r="E29" s="118">
        <v>181926.67289458771</v>
      </c>
      <c r="F29" s="118">
        <v>191853.5735986456</v>
      </c>
    </row>
    <row r="30" spans="1:6" x14ac:dyDescent="0.3">
      <c r="A30" s="116"/>
    </row>
    <row r="31" spans="1:6" x14ac:dyDescent="0.3">
      <c r="A31" s="116" t="s">
        <v>24</v>
      </c>
      <c r="B31" s="118">
        <v>1906596.899758023</v>
      </c>
      <c r="C31" s="118">
        <v>2011782.837478224</v>
      </c>
      <c r="D31" s="118">
        <v>2125380.094111314</v>
      </c>
      <c r="E31" s="118">
        <v>2243211.0524846013</v>
      </c>
      <c r="F31" s="118">
        <v>2365621.1934526688</v>
      </c>
    </row>
    <row r="33" spans="1:6" x14ac:dyDescent="0.3">
      <c r="A33" s="116" t="s">
        <v>25</v>
      </c>
    </row>
    <row r="34" spans="1:6" x14ac:dyDescent="0.3">
      <c r="A34" s="113" t="s">
        <v>26</v>
      </c>
      <c r="B34" s="115">
        <v>-14937.373365793144</v>
      </c>
      <c r="C34" s="115">
        <v>-17177.694183955027</v>
      </c>
      <c r="D34" s="115">
        <v>-16344.228651484213</v>
      </c>
      <c r="E34" s="115">
        <v>-17835.663875491038</v>
      </c>
      <c r="F34" s="115">
        <v>-18590.30645051974</v>
      </c>
    </row>
    <row r="36" spans="1:6" x14ac:dyDescent="0.3">
      <c r="A36" s="111" t="s">
        <v>27</v>
      </c>
      <c r="B36" s="111"/>
    </row>
    <row r="37" spans="1:6" x14ac:dyDescent="0.3">
      <c r="A37" s="116" t="s">
        <v>28</v>
      </c>
      <c r="B37" s="115">
        <v>2383058.6232396015</v>
      </c>
      <c r="C37" s="115">
        <v>2518489.8827245268</v>
      </c>
      <c r="D37" s="115">
        <v>2666818.7833336988</v>
      </c>
      <c r="E37" s="115">
        <v>2823169.0468510026</v>
      </c>
      <c r="F37" s="115">
        <v>2992653.2887645895</v>
      </c>
    </row>
    <row r="38" spans="1:6" x14ac:dyDescent="0.3">
      <c r="A38" s="116" t="s">
        <v>19</v>
      </c>
      <c r="B38" s="118">
        <v>2383058.6232396015</v>
      </c>
      <c r="C38" s="118">
        <v>2518489.8827245268</v>
      </c>
      <c r="D38" s="118">
        <v>2666818.7833336988</v>
      </c>
      <c r="E38" s="118">
        <v>2823169.0468510026</v>
      </c>
      <c r="F38" s="118">
        <v>2992653.2887645895</v>
      </c>
    </row>
    <row r="39" spans="1:6" x14ac:dyDescent="0.3">
      <c r="A39" s="116"/>
      <c r="B39" s="115"/>
      <c r="C39" s="115"/>
      <c r="D39" s="115"/>
      <c r="E39" s="115"/>
      <c r="F39" s="115"/>
    </row>
    <row r="40" spans="1:6" x14ac:dyDescent="0.3">
      <c r="A40" s="119" t="s">
        <v>29</v>
      </c>
      <c r="B40" s="115">
        <v>2210624.7045794679</v>
      </c>
      <c r="C40" s="115">
        <v>2336148.3393824804</v>
      </c>
      <c r="D40" s="115">
        <v>2473792.4729134138</v>
      </c>
      <c r="E40" s="115">
        <v>2619047.3198632752</v>
      </c>
      <c r="F40" s="115">
        <v>2777009.872039712</v>
      </c>
    </row>
    <row r="41" spans="1:6" x14ac:dyDescent="0.3">
      <c r="A41" s="119" t="s">
        <v>30</v>
      </c>
      <c r="B41" s="115">
        <v>172433.91866013344</v>
      </c>
      <c r="C41" s="115">
        <v>182341.54334204647</v>
      </c>
      <c r="D41" s="115">
        <v>193026.31042028501</v>
      </c>
      <c r="E41" s="115">
        <v>204121.72698772742</v>
      </c>
      <c r="F41" s="115">
        <v>215643.41672487766</v>
      </c>
    </row>
    <row r="42" spans="1:6" x14ac:dyDescent="0.3">
      <c r="A42" s="119" t="s">
        <v>31</v>
      </c>
      <c r="B42" s="115">
        <v>0</v>
      </c>
      <c r="C42" s="115">
        <v>0</v>
      </c>
      <c r="D42" s="115">
        <v>0</v>
      </c>
      <c r="E42" s="115">
        <v>0</v>
      </c>
      <c r="F42" s="115">
        <v>0</v>
      </c>
    </row>
    <row r="43" spans="1:6" x14ac:dyDescent="0.3">
      <c r="A43" s="116" t="s">
        <v>24</v>
      </c>
      <c r="B43" s="118">
        <v>2383058.6232396015</v>
      </c>
      <c r="C43" s="118">
        <v>2518489.8827245268</v>
      </c>
      <c r="D43" s="118">
        <v>2666818.7833336988</v>
      </c>
      <c r="E43" s="118">
        <v>2823169.0468510026</v>
      </c>
      <c r="F43" s="118">
        <v>2992653.2887645895</v>
      </c>
    </row>
    <row r="44" spans="1:6" x14ac:dyDescent="0.3">
      <c r="A44" s="116"/>
      <c r="B44" s="115"/>
      <c r="C44" s="115"/>
      <c r="D44" s="115"/>
      <c r="E44" s="115"/>
      <c r="F44" s="115"/>
    </row>
    <row r="45" spans="1:6" x14ac:dyDescent="0.3">
      <c r="A45" s="116" t="s">
        <v>160</v>
      </c>
    </row>
    <row r="46" spans="1:6" x14ac:dyDescent="0.3">
      <c r="A46" s="113" t="s">
        <v>161</v>
      </c>
      <c r="B46" s="115">
        <v>1207.0374306209342</v>
      </c>
      <c r="C46" s="115">
        <v>-3646.8308668409295</v>
      </c>
      <c r="D46" s="115">
        <v>-3570.9867427752724</v>
      </c>
      <c r="E46" s="115">
        <v>-3470.0693587913656</v>
      </c>
      <c r="F46" s="115">
        <v>-3342.4729592356034</v>
      </c>
    </row>
    <row r="50" spans="1:6" x14ac:dyDescent="0.3">
      <c r="A50" s="111"/>
      <c r="B50" s="112"/>
      <c r="C50" s="112"/>
      <c r="D50" s="112"/>
      <c r="E50" s="112"/>
      <c r="F50" s="112"/>
    </row>
    <row r="51" spans="1:6" x14ac:dyDescent="0.3">
      <c r="A51" s="111"/>
      <c r="B51" s="111"/>
    </row>
    <row r="52" spans="1:6" x14ac:dyDescent="0.3">
      <c r="B52" s="115"/>
      <c r="C52" s="115"/>
      <c r="D52" s="115"/>
      <c r="E52" s="115"/>
      <c r="F52" s="115"/>
    </row>
    <row r="53" spans="1:6" x14ac:dyDescent="0.3">
      <c r="B53" s="115"/>
      <c r="C53" s="115"/>
      <c r="D53" s="115"/>
      <c r="E53" s="115"/>
      <c r="F53" s="115"/>
    </row>
    <row r="54" spans="1:6" x14ac:dyDescent="0.3">
      <c r="B54" s="115"/>
      <c r="C54" s="115"/>
      <c r="D54" s="115"/>
      <c r="E54" s="115"/>
      <c r="F54" s="115"/>
    </row>
    <row r="55" spans="1:6" x14ac:dyDescent="0.3">
      <c r="A55" s="116"/>
      <c r="B55" s="117"/>
      <c r="C55" s="117"/>
      <c r="D55" s="117"/>
      <c r="E55" s="117"/>
      <c r="F55" s="117"/>
    </row>
    <row r="56" spans="1:6" x14ac:dyDescent="0.3">
      <c r="A56" s="116"/>
    </row>
    <row r="57" spans="1:6" x14ac:dyDescent="0.3">
      <c r="B57" s="115"/>
      <c r="C57" s="115"/>
      <c r="D57" s="115"/>
      <c r="E57" s="115"/>
      <c r="F57" s="115"/>
    </row>
    <row r="58" spans="1:6" x14ac:dyDescent="0.3">
      <c r="B58" s="115"/>
      <c r="C58" s="115"/>
      <c r="D58" s="115"/>
      <c r="E58" s="115"/>
      <c r="F58" s="115"/>
    </row>
    <row r="59" spans="1:6" x14ac:dyDescent="0.3">
      <c r="B59" s="115"/>
      <c r="C59" s="115"/>
      <c r="D59" s="115"/>
      <c r="E59" s="115"/>
      <c r="F59" s="115"/>
    </row>
    <row r="60" spans="1:6" x14ac:dyDescent="0.3">
      <c r="B60" s="115"/>
      <c r="C60" s="115"/>
      <c r="D60" s="115"/>
      <c r="E60" s="115"/>
      <c r="F60" s="115"/>
    </row>
    <row r="61" spans="1:6" x14ac:dyDescent="0.3">
      <c r="B61" s="115"/>
      <c r="C61" s="115"/>
      <c r="D61" s="115"/>
      <c r="E61" s="115"/>
      <c r="F61" s="115"/>
    </row>
    <row r="63" spans="1:6" x14ac:dyDescent="0.3">
      <c r="A63" s="116"/>
      <c r="B63" s="117"/>
      <c r="C63" s="117"/>
      <c r="D63" s="117"/>
      <c r="E63" s="117"/>
      <c r="F63" s="117"/>
    </row>
    <row r="64" spans="1:6" x14ac:dyDescent="0.3">
      <c r="A64" s="116"/>
    </row>
    <row r="65" spans="1:6" x14ac:dyDescent="0.3">
      <c r="B65" s="115"/>
      <c r="C65" s="115"/>
      <c r="D65" s="115"/>
      <c r="E65" s="115"/>
      <c r="F65" s="115"/>
    </row>
    <row r="66" spans="1:6" x14ac:dyDescent="0.3">
      <c r="B66" s="115"/>
      <c r="C66" s="115"/>
      <c r="D66" s="115"/>
      <c r="E66" s="115"/>
      <c r="F66" s="115"/>
    </row>
    <row r="67" spans="1:6" x14ac:dyDescent="0.3">
      <c r="A67" s="116"/>
      <c r="B67" s="118"/>
      <c r="C67" s="118"/>
      <c r="D67" s="118"/>
      <c r="E67" s="118"/>
      <c r="F67" s="118"/>
    </row>
    <row r="69" spans="1:6" x14ac:dyDescent="0.3">
      <c r="A69" s="111"/>
    </row>
    <row r="70" spans="1:6" x14ac:dyDescent="0.3">
      <c r="A70" s="119"/>
      <c r="B70" s="115"/>
      <c r="C70" s="115"/>
      <c r="D70" s="115"/>
      <c r="E70" s="115"/>
      <c r="F70" s="115"/>
    </row>
    <row r="71" spans="1:6" x14ac:dyDescent="0.3">
      <c r="A71" s="119"/>
      <c r="B71" s="115"/>
      <c r="C71" s="115"/>
      <c r="D71" s="115"/>
      <c r="E71" s="115"/>
      <c r="F71" s="115"/>
    </row>
    <row r="72" spans="1:6" x14ac:dyDescent="0.3">
      <c r="A72" s="116"/>
      <c r="B72" s="118"/>
      <c r="C72" s="118"/>
      <c r="D72" s="118"/>
      <c r="E72" s="118"/>
      <c r="F72" s="118"/>
    </row>
    <row r="73" spans="1:6" x14ac:dyDescent="0.3">
      <c r="A73" s="111"/>
    </row>
    <row r="74" spans="1:6" x14ac:dyDescent="0.3">
      <c r="B74" s="115"/>
      <c r="C74" s="115"/>
      <c r="D74" s="115"/>
      <c r="E74" s="115"/>
      <c r="F74" s="115"/>
    </row>
    <row r="75" spans="1:6" x14ac:dyDescent="0.3">
      <c r="B75" s="115"/>
      <c r="C75" s="115"/>
      <c r="D75" s="115"/>
      <c r="E75" s="115"/>
      <c r="F75" s="115"/>
    </row>
    <row r="76" spans="1:6" x14ac:dyDescent="0.3">
      <c r="A76" s="116"/>
      <c r="B76" s="118"/>
      <c r="C76" s="118"/>
      <c r="D76" s="118"/>
      <c r="E76" s="118"/>
      <c r="F76" s="118"/>
    </row>
    <row r="77" spans="1:6" x14ac:dyDescent="0.3">
      <c r="A77" s="116"/>
    </row>
    <row r="78" spans="1:6" x14ac:dyDescent="0.3">
      <c r="A78" s="116"/>
      <c r="B78" s="118"/>
      <c r="C78" s="118"/>
      <c r="D78" s="118"/>
      <c r="E78" s="118"/>
      <c r="F78" s="118"/>
    </row>
    <row r="79" spans="1:6" x14ac:dyDescent="0.3">
      <c r="A79" s="116"/>
    </row>
    <row r="80" spans="1:6" x14ac:dyDescent="0.3">
      <c r="A80" s="116"/>
      <c r="B80" s="118"/>
      <c r="C80" s="118"/>
      <c r="D80" s="118"/>
      <c r="E80" s="118"/>
      <c r="F80" s="118"/>
    </row>
    <row r="82" spans="1:6" x14ac:dyDescent="0.3">
      <c r="A82" s="116"/>
    </row>
    <row r="83" spans="1:6" x14ac:dyDescent="0.3">
      <c r="B83" s="115"/>
      <c r="C83" s="115"/>
      <c r="D83" s="115"/>
      <c r="E83" s="115"/>
      <c r="F83" s="115"/>
    </row>
    <row r="85" spans="1:6" x14ac:dyDescent="0.3">
      <c r="A85" s="111"/>
      <c r="B85" s="111"/>
    </row>
    <row r="86" spans="1:6" x14ac:dyDescent="0.3">
      <c r="A86" s="116"/>
      <c r="B86" s="118"/>
      <c r="C86" s="118"/>
      <c r="D86" s="118"/>
      <c r="E86" s="118"/>
      <c r="F86" s="118"/>
    </row>
    <row r="87" spans="1:6" x14ac:dyDescent="0.3">
      <c r="A87" s="116"/>
      <c r="B87" s="115"/>
      <c r="C87" s="115"/>
      <c r="D87" s="115"/>
      <c r="E87" s="115"/>
      <c r="F87" s="115"/>
    </row>
    <row r="88" spans="1:6" x14ac:dyDescent="0.3">
      <c r="A88" s="119"/>
      <c r="B88" s="115"/>
      <c r="C88" s="115"/>
      <c r="D88" s="115"/>
      <c r="E88" s="115"/>
      <c r="F88" s="115"/>
    </row>
    <row r="89" spans="1:6" x14ac:dyDescent="0.3">
      <c r="A89" s="119"/>
      <c r="B89" s="115"/>
      <c r="C89" s="115"/>
      <c r="D89" s="115"/>
      <c r="E89" s="115"/>
      <c r="F89" s="115"/>
    </row>
    <row r="90" spans="1:6" x14ac:dyDescent="0.3">
      <c r="A90" s="119"/>
      <c r="B90" s="115"/>
      <c r="C90" s="115"/>
      <c r="D90" s="115"/>
      <c r="E90" s="115"/>
      <c r="F90" s="115"/>
    </row>
    <row r="91" spans="1:6" x14ac:dyDescent="0.3">
      <c r="A91" s="116"/>
      <c r="B91" s="118"/>
      <c r="C91" s="118"/>
      <c r="D91" s="118"/>
      <c r="E91" s="118"/>
      <c r="F91" s="118"/>
    </row>
    <row r="92" spans="1:6" x14ac:dyDescent="0.3">
      <c r="A92" s="116"/>
      <c r="B92" s="115"/>
      <c r="C92" s="115"/>
      <c r="D92" s="115"/>
      <c r="E92" s="115"/>
      <c r="F92" s="115"/>
    </row>
    <row r="93" spans="1:6" x14ac:dyDescent="0.3">
      <c r="A93" s="116"/>
    </row>
    <row r="94" spans="1:6" x14ac:dyDescent="0.3">
      <c r="B94" s="115"/>
      <c r="C94" s="115"/>
      <c r="D94" s="115"/>
      <c r="E94" s="115"/>
      <c r="F94" s="115"/>
    </row>
    <row r="100" spans="1:6" x14ac:dyDescent="0.3">
      <c r="A100" s="111"/>
      <c r="B100" s="112"/>
      <c r="C100" s="112"/>
      <c r="D100" s="112"/>
      <c r="E100" s="112"/>
      <c r="F100" s="112"/>
    </row>
    <row r="101" spans="1:6" x14ac:dyDescent="0.3">
      <c r="A101" s="111"/>
      <c r="B101" s="111"/>
    </row>
    <row r="102" spans="1:6" x14ac:dyDescent="0.3">
      <c r="B102" s="115"/>
      <c r="C102" s="115"/>
      <c r="D102" s="115"/>
      <c r="E102" s="115"/>
      <c r="F102" s="115"/>
    </row>
    <row r="103" spans="1:6" x14ac:dyDescent="0.3">
      <c r="B103" s="115"/>
      <c r="C103" s="115"/>
      <c r="D103" s="115"/>
      <c r="E103" s="115"/>
      <c r="F103" s="115"/>
    </row>
    <row r="104" spans="1:6" x14ac:dyDescent="0.3">
      <c r="B104" s="115"/>
      <c r="C104" s="115"/>
      <c r="D104" s="115"/>
      <c r="E104" s="115"/>
      <c r="F104" s="115"/>
    </row>
    <row r="105" spans="1:6" x14ac:dyDescent="0.3">
      <c r="A105" s="116"/>
      <c r="B105" s="117"/>
      <c r="C105" s="117"/>
      <c r="D105" s="117"/>
      <c r="E105" s="117"/>
      <c r="F105" s="117"/>
    </row>
    <row r="106" spans="1:6" x14ac:dyDescent="0.3">
      <c r="A106" s="116"/>
    </row>
    <row r="107" spans="1:6" x14ac:dyDescent="0.3">
      <c r="B107" s="115"/>
      <c r="C107" s="115"/>
      <c r="D107" s="115"/>
      <c r="E107" s="115"/>
      <c r="F107" s="115"/>
    </row>
    <row r="108" spans="1:6" x14ac:dyDescent="0.3">
      <c r="B108" s="115"/>
      <c r="C108" s="115"/>
      <c r="D108" s="115"/>
      <c r="E108" s="115"/>
      <c r="F108" s="115"/>
    </row>
    <row r="109" spans="1:6" x14ac:dyDescent="0.3">
      <c r="B109" s="115"/>
      <c r="C109" s="115"/>
      <c r="D109" s="115"/>
      <c r="E109" s="115"/>
      <c r="F109" s="115"/>
    </row>
    <row r="110" spans="1:6" x14ac:dyDescent="0.3">
      <c r="B110" s="115"/>
      <c r="C110" s="115"/>
      <c r="D110" s="115"/>
      <c r="E110" s="115"/>
      <c r="F110" s="115"/>
    </row>
    <row r="111" spans="1:6" x14ac:dyDescent="0.3">
      <c r="B111" s="115"/>
      <c r="C111" s="115"/>
      <c r="D111" s="115"/>
      <c r="E111" s="115"/>
      <c r="F111" s="115"/>
    </row>
    <row r="113" spans="1:6" x14ac:dyDescent="0.3">
      <c r="A113" s="116"/>
      <c r="B113" s="117"/>
      <c r="C113" s="117"/>
      <c r="D113" s="117"/>
      <c r="E113" s="117"/>
      <c r="F113" s="117"/>
    </row>
    <row r="114" spans="1:6" x14ac:dyDescent="0.3">
      <c r="A114" s="116"/>
    </row>
    <row r="115" spans="1:6" x14ac:dyDescent="0.3">
      <c r="B115" s="115"/>
      <c r="C115" s="115"/>
      <c r="D115" s="115"/>
      <c r="E115" s="115"/>
      <c r="F115" s="115"/>
    </row>
    <row r="116" spans="1:6" x14ac:dyDescent="0.3">
      <c r="B116" s="115"/>
      <c r="C116" s="115"/>
      <c r="D116" s="115"/>
      <c r="E116" s="115"/>
      <c r="F116" s="115"/>
    </row>
    <row r="117" spans="1:6" x14ac:dyDescent="0.3">
      <c r="A117" s="116"/>
      <c r="B117" s="118"/>
      <c r="C117" s="118"/>
      <c r="D117" s="118"/>
      <c r="E117" s="118"/>
      <c r="F117" s="118"/>
    </row>
    <row r="119" spans="1:6" x14ac:dyDescent="0.3">
      <c r="A119" s="111"/>
    </row>
    <row r="120" spans="1:6" x14ac:dyDescent="0.3">
      <c r="A120" s="119"/>
      <c r="B120" s="115"/>
      <c r="C120" s="115"/>
      <c r="D120" s="115"/>
      <c r="E120" s="115"/>
      <c r="F120" s="115"/>
    </row>
    <row r="121" spans="1:6" x14ac:dyDescent="0.3">
      <c r="A121" s="119"/>
      <c r="B121" s="115"/>
      <c r="C121" s="115"/>
      <c r="D121" s="115"/>
      <c r="E121" s="115"/>
      <c r="F121" s="115"/>
    </row>
    <row r="122" spans="1:6" x14ac:dyDescent="0.3">
      <c r="A122" s="116"/>
      <c r="B122" s="118"/>
      <c r="C122" s="118"/>
      <c r="D122" s="118"/>
      <c r="E122" s="118"/>
      <c r="F122" s="118"/>
    </row>
    <row r="123" spans="1:6" x14ac:dyDescent="0.3">
      <c r="A123" s="111"/>
    </row>
    <row r="124" spans="1:6" x14ac:dyDescent="0.3">
      <c r="B124" s="115"/>
      <c r="C124" s="115"/>
      <c r="D124" s="115"/>
      <c r="E124" s="115"/>
      <c r="F124" s="115"/>
    </row>
    <row r="125" spans="1:6" x14ac:dyDescent="0.3">
      <c r="B125" s="115"/>
      <c r="C125" s="115"/>
      <c r="D125" s="115"/>
      <c r="E125" s="115"/>
      <c r="F125" s="115"/>
    </row>
    <row r="126" spans="1:6" x14ac:dyDescent="0.3">
      <c r="A126" s="116"/>
      <c r="B126" s="118"/>
      <c r="C126" s="118"/>
      <c r="D126" s="118"/>
      <c r="E126" s="118"/>
      <c r="F126" s="118"/>
    </row>
    <row r="127" spans="1:6" x14ac:dyDescent="0.3">
      <c r="A127" s="116"/>
    </row>
    <row r="128" spans="1:6" x14ac:dyDescent="0.3">
      <c r="A128" s="116"/>
      <c r="B128" s="118"/>
      <c r="C128" s="118"/>
      <c r="D128" s="118"/>
      <c r="E128" s="118"/>
      <c r="F128" s="118"/>
    </row>
    <row r="129" spans="1:6" x14ac:dyDescent="0.3">
      <c r="A129" s="116"/>
    </row>
    <row r="130" spans="1:6" x14ac:dyDescent="0.3">
      <c r="A130" s="116"/>
      <c r="B130" s="118"/>
      <c r="C130" s="118"/>
      <c r="D130" s="118"/>
      <c r="E130" s="118"/>
      <c r="F130" s="118"/>
    </row>
    <row r="132" spans="1:6" x14ac:dyDescent="0.3">
      <c r="A132" s="116"/>
    </row>
    <row r="133" spans="1:6" x14ac:dyDescent="0.3">
      <c r="B133" s="115"/>
      <c r="C133" s="115"/>
      <c r="D133" s="115"/>
      <c r="E133" s="115"/>
      <c r="F133" s="115"/>
    </row>
    <row r="135" spans="1:6" x14ac:dyDescent="0.3">
      <c r="A135" s="111"/>
      <c r="B135" s="111"/>
    </row>
    <row r="136" spans="1:6" x14ac:dyDescent="0.3">
      <c r="A136" s="116"/>
      <c r="B136" s="118"/>
      <c r="C136" s="118"/>
      <c r="D136" s="118"/>
      <c r="E136" s="118"/>
      <c r="F136" s="118"/>
    </row>
    <row r="137" spans="1:6" x14ac:dyDescent="0.3">
      <c r="A137" s="116"/>
      <c r="B137" s="115"/>
      <c r="C137" s="115"/>
      <c r="D137" s="115"/>
      <c r="E137" s="115"/>
      <c r="F137" s="115"/>
    </row>
    <row r="138" spans="1:6" x14ac:dyDescent="0.3">
      <c r="A138" s="119"/>
      <c r="B138" s="115"/>
      <c r="C138" s="115"/>
      <c r="D138" s="115"/>
      <c r="E138" s="115"/>
      <c r="F138" s="115"/>
    </row>
    <row r="139" spans="1:6" x14ac:dyDescent="0.3">
      <c r="A139" s="119"/>
      <c r="B139" s="115"/>
      <c r="C139" s="115"/>
      <c r="D139" s="115"/>
      <c r="E139" s="115"/>
      <c r="F139" s="115"/>
    </row>
    <row r="140" spans="1:6" x14ac:dyDescent="0.3">
      <c r="A140" s="119"/>
      <c r="B140" s="115"/>
      <c r="C140" s="115"/>
      <c r="D140" s="115"/>
      <c r="E140" s="115"/>
      <c r="F140" s="115"/>
    </row>
    <row r="141" spans="1:6" x14ac:dyDescent="0.3">
      <c r="A141" s="116"/>
      <c r="B141" s="118"/>
      <c r="C141" s="118"/>
      <c r="D141" s="118"/>
      <c r="E141" s="118"/>
      <c r="F141" s="118"/>
    </row>
    <row r="142" spans="1:6" x14ac:dyDescent="0.3">
      <c r="A142" s="116"/>
      <c r="B142" s="115"/>
      <c r="C142" s="115"/>
      <c r="D142" s="115"/>
      <c r="E142" s="115"/>
      <c r="F142" s="115"/>
    </row>
    <row r="143" spans="1:6" x14ac:dyDescent="0.3">
      <c r="A143" s="116"/>
    </row>
    <row r="144" spans="1:6" x14ac:dyDescent="0.3">
      <c r="B144" s="115"/>
      <c r="C144" s="115"/>
      <c r="D144" s="115"/>
      <c r="E144" s="115"/>
      <c r="F144" s="115"/>
    </row>
    <row r="150" spans="1:6" x14ac:dyDescent="0.3">
      <c r="A150" s="111"/>
      <c r="B150" s="112"/>
      <c r="C150" s="112"/>
      <c r="D150" s="112"/>
      <c r="E150" s="112"/>
      <c r="F150" s="112"/>
    </row>
    <row r="151" spans="1:6" x14ac:dyDescent="0.3">
      <c r="A151" s="111"/>
      <c r="B151" s="111"/>
    </row>
    <row r="152" spans="1:6" x14ac:dyDescent="0.3">
      <c r="B152" s="115"/>
      <c r="C152" s="115"/>
      <c r="D152" s="115"/>
      <c r="E152" s="115"/>
      <c r="F152" s="115"/>
    </row>
    <row r="153" spans="1:6" x14ac:dyDescent="0.3">
      <c r="B153" s="115"/>
      <c r="C153" s="115"/>
      <c r="D153" s="115"/>
      <c r="E153" s="115"/>
      <c r="F153" s="115"/>
    </row>
    <row r="154" spans="1:6" x14ac:dyDescent="0.3">
      <c r="B154" s="115"/>
      <c r="C154" s="115"/>
      <c r="D154" s="115"/>
      <c r="E154" s="115"/>
      <c r="F154" s="115"/>
    </row>
    <row r="155" spans="1:6" x14ac:dyDescent="0.3">
      <c r="A155" s="116"/>
      <c r="B155" s="118"/>
      <c r="C155" s="118"/>
      <c r="D155" s="118"/>
      <c r="E155" s="118"/>
      <c r="F155" s="118"/>
    </row>
    <row r="156" spans="1:6" x14ac:dyDescent="0.3">
      <c r="A156" s="116"/>
      <c r="B156" s="115"/>
      <c r="C156" s="115"/>
      <c r="D156" s="115"/>
      <c r="E156" s="115"/>
      <c r="F156" s="115"/>
    </row>
    <row r="157" spans="1:6" x14ac:dyDescent="0.3">
      <c r="B157" s="115"/>
      <c r="C157" s="115"/>
      <c r="D157" s="115"/>
      <c r="E157" s="115"/>
      <c r="F157" s="115"/>
    </row>
    <row r="158" spans="1:6" x14ac:dyDescent="0.3">
      <c r="B158" s="115"/>
      <c r="C158" s="115"/>
      <c r="D158" s="115"/>
      <c r="E158" s="115"/>
      <c r="F158" s="115"/>
    </row>
    <row r="159" spans="1:6" x14ac:dyDescent="0.3">
      <c r="B159" s="115"/>
      <c r="C159" s="115"/>
      <c r="D159" s="115"/>
      <c r="E159" s="115"/>
      <c r="F159" s="115"/>
    </row>
    <row r="160" spans="1:6" x14ac:dyDescent="0.3">
      <c r="B160" s="115"/>
      <c r="C160" s="115"/>
      <c r="D160" s="115"/>
      <c r="E160" s="115"/>
      <c r="F160" s="115"/>
    </row>
    <row r="161" spans="1:6" x14ac:dyDescent="0.3">
      <c r="B161" s="115"/>
      <c r="C161" s="115"/>
      <c r="D161" s="115"/>
      <c r="E161" s="115"/>
      <c r="F161" s="115"/>
    </row>
    <row r="162" spans="1:6" x14ac:dyDescent="0.3">
      <c r="B162" s="115"/>
      <c r="C162" s="115"/>
      <c r="D162" s="115"/>
      <c r="E162" s="115"/>
      <c r="F162" s="115"/>
    </row>
    <row r="163" spans="1:6" x14ac:dyDescent="0.3">
      <c r="A163" s="116"/>
      <c r="B163" s="118"/>
      <c r="C163" s="118"/>
      <c r="D163" s="118"/>
      <c r="E163" s="118"/>
      <c r="F163" s="118"/>
    </row>
    <row r="164" spans="1:6" x14ac:dyDescent="0.3">
      <c r="A164" s="116"/>
      <c r="B164" s="115"/>
      <c r="C164" s="115"/>
      <c r="D164" s="115"/>
      <c r="E164" s="115"/>
      <c r="F164" s="115"/>
    </row>
    <row r="165" spans="1:6" x14ac:dyDescent="0.3">
      <c r="B165" s="115"/>
      <c r="C165" s="115"/>
      <c r="D165" s="115"/>
      <c r="E165" s="115"/>
      <c r="F165" s="115"/>
    </row>
    <row r="166" spans="1:6" x14ac:dyDescent="0.3">
      <c r="B166" s="115"/>
      <c r="C166" s="115"/>
      <c r="D166" s="115"/>
      <c r="E166" s="115"/>
      <c r="F166" s="115"/>
    </row>
    <row r="167" spans="1:6" x14ac:dyDescent="0.3">
      <c r="A167" s="116"/>
      <c r="B167" s="118"/>
      <c r="C167" s="118"/>
      <c r="D167" s="118"/>
      <c r="E167" s="118"/>
      <c r="F167" s="118"/>
    </row>
    <row r="169" spans="1:6" x14ac:dyDescent="0.3">
      <c r="A169" s="111"/>
    </row>
    <row r="170" spans="1:6" x14ac:dyDescent="0.3">
      <c r="A170" s="119"/>
      <c r="B170" s="115"/>
      <c r="C170" s="115"/>
      <c r="D170" s="115"/>
      <c r="E170" s="115"/>
      <c r="F170" s="115"/>
    </row>
    <row r="171" spans="1:6" x14ac:dyDescent="0.3">
      <c r="A171" s="119"/>
      <c r="B171" s="115"/>
      <c r="C171" s="115"/>
      <c r="D171" s="115"/>
      <c r="E171" s="115"/>
      <c r="F171" s="115"/>
    </row>
    <row r="172" spans="1:6" x14ac:dyDescent="0.3">
      <c r="A172" s="116"/>
      <c r="B172" s="118"/>
      <c r="C172" s="118"/>
      <c r="D172" s="118"/>
      <c r="E172" s="118"/>
      <c r="F172" s="118"/>
    </row>
    <row r="173" spans="1:6" x14ac:dyDescent="0.3">
      <c r="A173" s="111"/>
      <c r="B173" s="115"/>
      <c r="C173" s="115"/>
      <c r="D173" s="115"/>
      <c r="E173" s="115"/>
      <c r="F173" s="115"/>
    </row>
    <row r="174" spans="1:6" x14ac:dyDescent="0.3">
      <c r="B174" s="115"/>
      <c r="C174" s="115"/>
      <c r="D174" s="115"/>
      <c r="E174" s="115"/>
      <c r="F174" s="115"/>
    </row>
    <row r="175" spans="1:6" x14ac:dyDescent="0.3">
      <c r="B175" s="115"/>
      <c r="C175" s="115"/>
      <c r="D175" s="115"/>
      <c r="E175" s="115"/>
      <c r="F175" s="115"/>
    </row>
    <row r="176" spans="1:6" x14ac:dyDescent="0.3">
      <c r="A176" s="116"/>
      <c r="B176" s="118"/>
      <c r="C176" s="118"/>
      <c r="D176" s="118"/>
      <c r="E176" s="118"/>
      <c r="F176" s="118"/>
    </row>
    <row r="177" spans="1:6" x14ac:dyDescent="0.3">
      <c r="A177" s="116"/>
      <c r="B177" s="115"/>
      <c r="C177" s="115"/>
      <c r="D177" s="115"/>
      <c r="E177" s="115"/>
      <c r="F177" s="115"/>
    </row>
    <row r="178" spans="1:6" x14ac:dyDescent="0.3">
      <c r="A178" s="116"/>
      <c r="B178" s="118"/>
      <c r="C178" s="118"/>
      <c r="D178" s="118"/>
      <c r="E178" s="118"/>
      <c r="F178" s="118"/>
    </row>
    <row r="179" spans="1:6" x14ac:dyDescent="0.3">
      <c r="A179" s="116"/>
      <c r="B179" s="115"/>
      <c r="C179" s="115"/>
      <c r="D179" s="115"/>
      <c r="E179" s="115"/>
      <c r="F179" s="115"/>
    </row>
    <row r="180" spans="1:6" x14ac:dyDescent="0.3">
      <c r="A180" s="116"/>
      <c r="B180" s="118"/>
      <c r="C180" s="118"/>
      <c r="D180" s="118"/>
      <c r="E180" s="118"/>
      <c r="F180" s="118"/>
    </row>
    <row r="181" spans="1:6" x14ac:dyDescent="0.3">
      <c r="A181" s="116"/>
      <c r="B181" s="115"/>
      <c r="C181" s="115"/>
      <c r="D181" s="115"/>
      <c r="E181" s="115"/>
      <c r="F181" s="115"/>
    </row>
    <row r="182" spans="1:6" x14ac:dyDescent="0.3">
      <c r="A182" s="116"/>
      <c r="B182" s="115"/>
      <c r="C182" s="115"/>
      <c r="D182" s="115"/>
      <c r="E182" s="115"/>
      <c r="F182" s="115"/>
    </row>
    <row r="183" spans="1:6" x14ac:dyDescent="0.3">
      <c r="B183" s="115"/>
      <c r="C183" s="115"/>
      <c r="D183" s="115"/>
      <c r="E183" s="115"/>
      <c r="F183" s="115"/>
    </row>
    <row r="184" spans="1:6" x14ac:dyDescent="0.3">
      <c r="B184" s="115"/>
      <c r="C184" s="115"/>
      <c r="D184" s="115"/>
      <c r="E184" s="115"/>
      <c r="F184" s="115"/>
    </row>
    <row r="185" spans="1:6" x14ac:dyDescent="0.3">
      <c r="B185" s="115"/>
      <c r="C185" s="115"/>
      <c r="D185" s="115"/>
      <c r="E185" s="115"/>
      <c r="F185" s="115"/>
    </row>
    <row r="186" spans="1:6" x14ac:dyDescent="0.3">
      <c r="A186" s="111"/>
      <c r="B186" s="111"/>
      <c r="C186" s="115"/>
      <c r="D186" s="115"/>
      <c r="E186" s="115"/>
      <c r="F186" s="115"/>
    </row>
    <row r="187" spans="1:6" x14ac:dyDescent="0.3">
      <c r="A187" s="116"/>
      <c r="B187" s="118"/>
      <c r="C187" s="118"/>
      <c r="D187" s="118"/>
      <c r="E187" s="118"/>
      <c r="F187" s="118"/>
    </row>
    <row r="188" spans="1:6" x14ac:dyDescent="0.3">
      <c r="A188" s="116"/>
      <c r="B188" s="115"/>
      <c r="C188" s="115"/>
      <c r="D188" s="115"/>
      <c r="E188" s="115"/>
      <c r="F188" s="115"/>
    </row>
    <row r="189" spans="1:6" x14ac:dyDescent="0.3">
      <c r="A189" s="119"/>
      <c r="B189" s="115"/>
      <c r="C189" s="115"/>
      <c r="D189" s="115"/>
      <c r="E189" s="115"/>
      <c r="F189" s="115"/>
    </row>
    <row r="190" spans="1:6" x14ac:dyDescent="0.3">
      <c r="A190" s="119"/>
      <c r="B190" s="115"/>
      <c r="C190" s="115"/>
      <c r="D190" s="115"/>
      <c r="E190" s="115"/>
      <c r="F190" s="115"/>
    </row>
    <row r="191" spans="1:6" x14ac:dyDescent="0.3">
      <c r="A191" s="119"/>
      <c r="B191" s="115"/>
      <c r="C191" s="115"/>
      <c r="D191" s="115"/>
      <c r="E191" s="115"/>
      <c r="F191" s="115"/>
    </row>
    <row r="192" spans="1:6" x14ac:dyDescent="0.3">
      <c r="A192" s="116"/>
      <c r="B192" s="118"/>
      <c r="C192" s="118"/>
      <c r="D192" s="118"/>
      <c r="E192" s="118"/>
      <c r="F192" s="118"/>
    </row>
    <row r="193" spans="1:6" x14ac:dyDescent="0.3">
      <c r="A193" s="116"/>
      <c r="B193" s="118"/>
      <c r="C193" s="118"/>
      <c r="D193" s="118"/>
      <c r="E193" s="118"/>
      <c r="F193" s="118"/>
    </row>
    <row r="194" spans="1:6" x14ac:dyDescent="0.3">
      <c r="A194" s="116"/>
    </row>
    <row r="195" spans="1:6" x14ac:dyDescent="0.3">
      <c r="A195" s="116"/>
    </row>
    <row r="196" spans="1:6" x14ac:dyDescent="0.3">
      <c r="A196" s="116"/>
    </row>
    <row r="197" spans="1:6" x14ac:dyDescent="0.3">
      <c r="A197" s="116"/>
    </row>
    <row r="198" spans="1:6" x14ac:dyDescent="0.3">
      <c r="A198" s="116"/>
    </row>
    <row r="199" spans="1:6" x14ac:dyDescent="0.3">
      <c r="A199" s="111"/>
      <c r="B199" s="112"/>
      <c r="C199" s="112"/>
      <c r="D199" s="112"/>
      <c r="E199" s="112"/>
      <c r="F199" s="112"/>
    </row>
    <row r="200" spans="1:6" x14ac:dyDescent="0.3">
      <c r="A200" s="111"/>
      <c r="B200" s="111"/>
    </row>
    <row r="201" spans="1:6" x14ac:dyDescent="0.3">
      <c r="B201" s="115"/>
      <c r="C201" s="115"/>
      <c r="D201" s="115"/>
      <c r="E201" s="115"/>
      <c r="F201" s="115"/>
    </row>
    <row r="202" spans="1:6" x14ac:dyDescent="0.3">
      <c r="B202" s="115"/>
      <c r="C202" s="115"/>
      <c r="D202" s="115"/>
      <c r="E202" s="115"/>
      <c r="F202" s="115"/>
    </row>
    <row r="203" spans="1:6" x14ac:dyDescent="0.3">
      <c r="B203" s="115"/>
      <c r="C203" s="115"/>
      <c r="D203" s="115"/>
      <c r="E203" s="115"/>
      <c r="F203" s="115"/>
    </row>
    <row r="204" spans="1:6" x14ac:dyDescent="0.3">
      <c r="A204" s="116"/>
      <c r="B204" s="117"/>
      <c r="C204" s="117"/>
      <c r="D204" s="117"/>
      <c r="E204" s="117"/>
      <c r="F204" s="117"/>
    </row>
    <row r="205" spans="1:6" x14ac:dyDescent="0.3">
      <c r="A205" s="116"/>
    </row>
    <row r="206" spans="1:6" x14ac:dyDescent="0.3">
      <c r="B206" s="115"/>
      <c r="C206" s="115"/>
      <c r="D206" s="115"/>
      <c r="E206" s="115"/>
      <c r="F206" s="115"/>
    </row>
    <row r="207" spans="1:6" x14ac:dyDescent="0.3">
      <c r="B207" s="115"/>
      <c r="C207" s="115"/>
      <c r="D207" s="115"/>
      <c r="E207" s="115"/>
      <c r="F207" s="115"/>
    </row>
    <row r="208" spans="1:6" x14ac:dyDescent="0.3">
      <c r="B208" s="115"/>
      <c r="C208" s="115"/>
      <c r="D208" s="115"/>
      <c r="E208" s="115"/>
      <c r="F208" s="115"/>
    </row>
    <row r="209" spans="1:6" x14ac:dyDescent="0.3">
      <c r="B209" s="115"/>
      <c r="C209" s="115"/>
      <c r="D209" s="115"/>
      <c r="E209" s="115"/>
      <c r="F209" s="115"/>
    </row>
    <row r="210" spans="1:6" x14ac:dyDescent="0.3">
      <c r="B210" s="115"/>
      <c r="C210" s="115"/>
      <c r="D210" s="115"/>
      <c r="E210" s="115"/>
      <c r="F210" s="115"/>
    </row>
    <row r="212" spans="1:6" x14ac:dyDescent="0.3">
      <c r="A212" s="116"/>
      <c r="B212" s="117"/>
      <c r="C212" s="117"/>
      <c r="D212" s="117"/>
      <c r="E212" s="117"/>
      <c r="F212" s="117"/>
    </row>
    <row r="213" spans="1:6" x14ac:dyDescent="0.3">
      <c r="A213" s="116"/>
    </row>
    <row r="214" spans="1:6" x14ac:dyDescent="0.3">
      <c r="B214" s="115"/>
      <c r="C214" s="115"/>
      <c r="D214" s="115"/>
      <c r="E214" s="115"/>
      <c r="F214" s="115"/>
    </row>
    <row r="215" spans="1:6" x14ac:dyDescent="0.3">
      <c r="B215" s="115"/>
      <c r="C215" s="115"/>
      <c r="D215" s="115"/>
      <c r="E215" s="115"/>
      <c r="F215" s="115"/>
    </row>
    <row r="216" spans="1:6" x14ac:dyDescent="0.3">
      <c r="A216" s="116"/>
      <c r="B216" s="118"/>
      <c r="C216" s="118"/>
      <c r="D216" s="118"/>
      <c r="E216" s="118"/>
      <c r="F216" s="118"/>
    </row>
    <row r="218" spans="1:6" x14ac:dyDescent="0.3">
      <c r="A218" s="111"/>
    </row>
    <row r="219" spans="1:6" x14ac:dyDescent="0.3">
      <c r="A219" s="119"/>
      <c r="B219" s="115"/>
      <c r="C219" s="115"/>
      <c r="D219" s="115"/>
      <c r="E219" s="115"/>
      <c r="F219" s="115"/>
    </row>
    <row r="220" spans="1:6" x14ac:dyDescent="0.3">
      <c r="A220" s="119"/>
      <c r="B220" s="115"/>
      <c r="C220" s="115"/>
      <c r="D220" s="115"/>
      <c r="E220" s="115"/>
      <c r="F220" s="115"/>
    </row>
    <row r="221" spans="1:6" x14ac:dyDescent="0.3">
      <c r="A221" s="116"/>
      <c r="B221" s="118"/>
      <c r="C221" s="118"/>
      <c r="D221" s="118"/>
      <c r="E221" s="118"/>
      <c r="F221" s="118"/>
    </row>
    <row r="222" spans="1:6" x14ac:dyDescent="0.3">
      <c r="A222" s="111"/>
    </row>
    <row r="223" spans="1:6" x14ac:dyDescent="0.3">
      <c r="B223" s="115"/>
      <c r="C223" s="115"/>
      <c r="D223" s="115"/>
      <c r="E223" s="115"/>
      <c r="F223" s="115"/>
    </row>
    <row r="224" spans="1:6" x14ac:dyDescent="0.3">
      <c r="B224" s="115"/>
      <c r="C224" s="115"/>
      <c r="D224" s="115"/>
      <c r="E224" s="115"/>
      <c r="F224" s="115"/>
    </row>
    <row r="225" spans="1:8" x14ac:dyDescent="0.3">
      <c r="A225" s="116"/>
      <c r="B225" s="118"/>
      <c r="C225" s="118"/>
      <c r="D225" s="118"/>
      <c r="E225" s="118"/>
      <c r="F225" s="118"/>
    </row>
    <row r="226" spans="1:8" x14ac:dyDescent="0.3">
      <c r="A226" s="116"/>
    </row>
    <row r="227" spans="1:8" x14ac:dyDescent="0.3">
      <c r="A227" s="116"/>
      <c r="B227" s="118"/>
      <c r="C227" s="118"/>
      <c r="D227" s="118"/>
      <c r="E227" s="118"/>
      <c r="F227" s="118"/>
    </row>
    <row r="228" spans="1:8" x14ac:dyDescent="0.3">
      <c r="A228" s="10"/>
      <c r="B228" s="120"/>
      <c r="C228" s="120"/>
      <c r="D228" s="120"/>
      <c r="E228" s="120"/>
      <c r="F228" s="120"/>
    </row>
    <row r="229" spans="1:8" x14ac:dyDescent="0.3">
      <c r="A229" s="116"/>
      <c r="B229" s="118"/>
      <c r="C229" s="118"/>
      <c r="D229" s="118"/>
      <c r="E229" s="118"/>
      <c r="F229" s="118"/>
    </row>
    <row r="230" spans="1:8" x14ac:dyDescent="0.3">
      <c r="A230" s="116"/>
      <c r="B230" s="118"/>
      <c r="C230" s="118"/>
      <c r="D230" s="118"/>
      <c r="E230" s="118"/>
      <c r="F230" s="118"/>
    </row>
    <row r="231" spans="1:8" x14ac:dyDescent="0.3">
      <c r="A231" s="116"/>
      <c r="B231" s="118"/>
      <c r="C231" s="118"/>
      <c r="D231" s="118"/>
      <c r="E231" s="118"/>
      <c r="F231" s="118"/>
    </row>
    <row r="232" spans="1:8" x14ac:dyDescent="0.3">
      <c r="B232" s="121"/>
      <c r="C232" s="121"/>
      <c r="D232" s="121"/>
      <c r="E232" s="121"/>
      <c r="F232" s="121"/>
    </row>
    <row r="234" spans="1:8" x14ac:dyDescent="0.3">
      <c r="A234" s="111"/>
      <c r="B234" s="111"/>
    </row>
    <row r="235" spans="1:8" x14ac:dyDescent="0.3">
      <c r="A235" s="116"/>
      <c r="B235" s="118"/>
      <c r="C235" s="118"/>
      <c r="D235" s="118"/>
      <c r="E235" s="118"/>
      <c r="F235" s="118"/>
    </row>
    <row r="236" spans="1:8" x14ac:dyDescent="0.3">
      <c r="A236" s="116"/>
      <c r="B236" s="115"/>
      <c r="C236" s="115"/>
      <c r="D236" s="115"/>
      <c r="E236" s="115"/>
      <c r="F236" s="115"/>
    </row>
    <row r="237" spans="1:8" x14ac:dyDescent="0.3">
      <c r="A237" s="119"/>
      <c r="B237" s="115"/>
      <c r="C237" s="115"/>
      <c r="D237" s="115"/>
      <c r="E237" s="115"/>
      <c r="F237" s="115"/>
      <c r="H237" s="114"/>
    </row>
    <row r="238" spans="1:8" x14ac:dyDescent="0.3">
      <c r="A238" s="119"/>
      <c r="B238" s="115"/>
      <c r="C238" s="115"/>
      <c r="D238" s="115"/>
      <c r="E238" s="115"/>
      <c r="F238" s="115"/>
    </row>
    <row r="239" spans="1:8" x14ac:dyDescent="0.3">
      <c r="A239" s="119"/>
      <c r="B239" s="115"/>
      <c r="C239" s="115"/>
      <c r="D239" s="115"/>
      <c r="E239" s="115"/>
      <c r="F239" s="115"/>
    </row>
    <row r="240" spans="1:8" x14ac:dyDescent="0.3">
      <c r="A240" s="116"/>
      <c r="B240" s="118"/>
      <c r="C240" s="118"/>
      <c r="D240" s="118"/>
      <c r="E240" s="118"/>
      <c r="F240" s="118"/>
    </row>
    <row r="241" spans="1:6" x14ac:dyDescent="0.3">
      <c r="A241" s="116"/>
      <c r="B241" s="115"/>
      <c r="C241" s="115"/>
      <c r="D241" s="115"/>
      <c r="E241" s="115"/>
      <c r="F241" s="1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5B41-3DB1-4359-9B75-FC8713696366}">
  <sheetPr>
    <tabColor rgb="FFFFC000"/>
  </sheetPr>
  <dimension ref="A1:H192"/>
  <sheetViews>
    <sheetView workbookViewId="0"/>
  </sheetViews>
  <sheetFormatPr defaultColWidth="8.6640625" defaultRowHeight="14.4" x14ac:dyDescent="0.3"/>
  <cols>
    <col min="1" max="1" width="35.6640625" style="113" customWidth="1"/>
    <col min="2" max="6" width="11.6640625" style="114" customWidth="1"/>
    <col min="7" max="16384" width="8.6640625" style="113"/>
  </cols>
  <sheetData>
    <row r="1" spans="1:6" x14ac:dyDescent="0.3">
      <c r="A1" s="111" t="s">
        <v>162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234132.22464192274</v>
      </c>
      <c r="C3" s="115">
        <v>236657.06278225515</v>
      </c>
      <c r="D3" s="115">
        <v>241542.04543799386</v>
      </c>
      <c r="E3" s="115">
        <v>246514.9614435361</v>
      </c>
      <c r="F3" s="115">
        <v>251577.67491377477</v>
      </c>
    </row>
    <row r="4" spans="1:6" x14ac:dyDescent="0.3">
      <c r="A4" s="113" t="s">
        <v>3</v>
      </c>
      <c r="B4" s="115">
        <v>0</v>
      </c>
      <c r="C4" s="115">
        <v>0</v>
      </c>
      <c r="D4" s="115">
        <v>0</v>
      </c>
      <c r="E4" s="115">
        <v>0</v>
      </c>
      <c r="F4" s="115">
        <v>0</v>
      </c>
    </row>
    <row r="5" spans="1:6" x14ac:dyDescent="0.3">
      <c r="A5" s="113" t="s">
        <v>4</v>
      </c>
      <c r="B5" s="115">
        <v>26056.180240862908</v>
      </c>
      <c r="C5" s="115">
        <v>28958.881313959697</v>
      </c>
      <c r="D5" s="115">
        <v>31354.752169679672</v>
      </c>
      <c r="E5" s="115">
        <v>34091.990538911035</v>
      </c>
      <c r="F5" s="115">
        <v>36958.927099489803</v>
      </c>
    </row>
    <row r="6" spans="1:6" x14ac:dyDescent="0.3">
      <c r="A6" s="116" t="s">
        <v>5</v>
      </c>
      <c r="B6" s="117">
        <v>260188.40488278566</v>
      </c>
      <c r="C6" s="117">
        <v>265615.94409621484</v>
      </c>
      <c r="D6" s="117">
        <v>272896.79760767351</v>
      </c>
      <c r="E6" s="117">
        <v>280606.95198244712</v>
      </c>
      <c r="F6" s="117">
        <v>288536.60201326455</v>
      </c>
    </row>
    <row r="7" spans="1:6" x14ac:dyDescent="0.3">
      <c r="A7" s="116"/>
    </row>
    <row r="8" spans="1:6" x14ac:dyDescent="0.3">
      <c r="A8" s="113" t="s">
        <v>6</v>
      </c>
      <c r="B8" s="115">
        <v>37202.669416436838</v>
      </c>
      <c r="C8" s="115">
        <v>46395.947045218229</v>
      </c>
      <c r="D8" s="115">
        <v>52815.397374932145</v>
      </c>
      <c r="E8" s="115">
        <v>59511.964444490484</v>
      </c>
      <c r="F8" s="115">
        <v>66467.100440161434</v>
      </c>
    </row>
    <row r="9" spans="1:6" x14ac:dyDescent="0.3">
      <c r="A9" s="113" t="s">
        <v>7</v>
      </c>
      <c r="B9" s="115">
        <v>20648.375841914658</v>
      </c>
      <c r="C9" s="115">
        <v>25897.917385636581</v>
      </c>
      <c r="D9" s="115">
        <v>30757.802707282975</v>
      </c>
      <c r="E9" s="115">
        <v>36374.185207205323</v>
      </c>
      <c r="F9" s="115">
        <v>42830.310549289985</v>
      </c>
    </row>
    <row r="10" spans="1:6" x14ac:dyDescent="0.3">
      <c r="A10" s="113" t="s">
        <v>8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</row>
    <row r="11" spans="1:6" x14ac:dyDescent="0.3">
      <c r="A11" s="113" t="s">
        <v>9</v>
      </c>
      <c r="B11" s="115">
        <v>59449.878929379323</v>
      </c>
      <c r="C11" s="115">
        <v>59375.571438118575</v>
      </c>
      <c r="D11" s="115">
        <v>59781.377955328979</v>
      </c>
      <c r="E11" s="115">
        <v>60436.393767462505</v>
      </c>
      <c r="F11" s="115">
        <v>60840.41871064539</v>
      </c>
    </row>
    <row r="12" spans="1:6" x14ac:dyDescent="0.3">
      <c r="A12" s="113" t="s">
        <v>10</v>
      </c>
      <c r="B12" s="115">
        <v>12698.557362766109</v>
      </c>
      <c r="C12" s="115">
        <v>12882.147059524765</v>
      </c>
      <c r="D12" s="115">
        <v>13183.564934524888</v>
      </c>
      <c r="E12" s="115">
        <v>13486.377872421006</v>
      </c>
      <c r="F12" s="115">
        <v>13790.759418701056</v>
      </c>
    </row>
    <row r="13" spans="1:6" x14ac:dyDescent="0.3">
      <c r="A13" s="113" t="s">
        <v>11</v>
      </c>
      <c r="B13" s="114">
        <v>117154.33420721295</v>
      </c>
      <c r="C13" s="114">
        <v>101416.79856612883</v>
      </c>
      <c r="D13" s="114">
        <v>92708.04605695192</v>
      </c>
      <c r="E13" s="114">
        <v>83096.548739662205</v>
      </c>
      <c r="F13" s="114">
        <v>72488.742964869103</v>
      </c>
    </row>
    <row r="14" spans="1:6" x14ac:dyDescent="0.3">
      <c r="A14" s="116" t="s">
        <v>12</v>
      </c>
      <c r="B14" s="117">
        <v>247153.81575770988</v>
      </c>
      <c r="C14" s="117">
        <v>245968.38149462696</v>
      </c>
      <c r="D14" s="117">
        <v>249246.1890290209</v>
      </c>
      <c r="E14" s="117">
        <v>252905.47003124154</v>
      </c>
      <c r="F14" s="117">
        <v>256417.33208366696</v>
      </c>
    </row>
    <row r="15" spans="1:6" x14ac:dyDescent="0.3">
      <c r="A15" s="116"/>
    </row>
    <row r="16" spans="1:6" x14ac:dyDescent="0.3">
      <c r="A16" s="113" t="s">
        <v>13</v>
      </c>
      <c r="B16" s="115">
        <v>13034.589125075785</v>
      </c>
      <c r="C16" s="115">
        <v>19647.562601587852</v>
      </c>
      <c r="D16" s="115">
        <v>23650.608578652609</v>
      </c>
      <c r="E16" s="115">
        <v>27701.481951205584</v>
      </c>
      <c r="F16" s="115">
        <v>32119.269929597649</v>
      </c>
    </row>
    <row r="17" spans="1:6" x14ac:dyDescent="0.3">
      <c r="A17" s="113" t="s">
        <v>14</v>
      </c>
      <c r="B17" s="115">
        <v>3649.68495502122</v>
      </c>
      <c r="C17" s="115">
        <v>5501.3175284445988</v>
      </c>
      <c r="D17" s="115">
        <v>6622.1704020227307</v>
      </c>
      <c r="E17" s="115">
        <v>7756.4149463375643</v>
      </c>
      <c r="F17" s="115">
        <v>8993.3955802873425</v>
      </c>
    </row>
    <row r="18" spans="1:6" x14ac:dyDescent="0.3">
      <c r="A18" s="116" t="s">
        <v>15</v>
      </c>
      <c r="B18" s="118">
        <v>9384.904170054564</v>
      </c>
      <c r="C18" s="118">
        <v>14146.245073143253</v>
      </c>
      <c r="D18" s="118">
        <v>17028.438176629879</v>
      </c>
      <c r="E18" s="118">
        <v>19945.067004868019</v>
      </c>
      <c r="F18" s="118">
        <v>23125.874349310307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613255.69609363086</v>
      </c>
      <c r="C21" s="115">
        <v>665138.67629252595</v>
      </c>
      <c r="D21" s="115">
        <v>727575.58123952465</v>
      </c>
      <c r="E21" s="115">
        <v>793174.16096272634</v>
      </c>
      <c r="F21" s="115">
        <v>859581.06939030241</v>
      </c>
    </row>
    <row r="22" spans="1:6" x14ac:dyDescent="0.3">
      <c r="A22" s="119" t="s">
        <v>18</v>
      </c>
      <c r="B22" s="115">
        <v>1376882.6158359558</v>
      </c>
      <c r="C22" s="115">
        <v>1776396.1058368285</v>
      </c>
      <c r="D22" s="115">
        <v>2035331.3853229342</v>
      </c>
      <c r="E22" s="115">
        <v>2306969.3375367303</v>
      </c>
      <c r="F22" s="115">
        <v>2591399.4746283405</v>
      </c>
    </row>
    <row r="23" spans="1:6" x14ac:dyDescent="0.3">
      <c r="A23" s="116" t="s">
        <v>19</v>
      </c>
      <c r="B23" s="118">
        <v>1990138.3119295868</v>
      </c>
      <c r="C23" s="118">
        <v>2441534.7821293543</v>
      </c>
      <c r="D23" s="118">
        <v>2762906.9665624588</v>
      </c>
      <c r="E23" s="118">
        <v>3100143.4984994568</v>
      </c>
      <c r="F23" s="118">
        <v>3450980.544018643</v>
      </c>
    </row>
    <row r="24" spans="1:6" x14ac:dyDescent="0.3">
      <c r="A24" s="111"/>
    </row>
    <row r="25" spans="1:6" x14ac:dyDescent="0.3">
      <c r="A25" s="113" t="s">
        <v>20</v>
      </c>
      <c r="B25" s="115">
        <v>520165.58052095992</v>
      </c>
      <c r="C25" s="115">
        <v>579541.1519590785</v>
      </c>
      <c r="D25" s="115">
        <v>639322.52991440741</v>
      </c>
      <c r="E25" s="115">
        <v>699758.9236818701</v>
      </c>
      <c r="F25" s="115">
        <v>760599.34239251539</v>
      </c>
    </row>
    <row r="26" spans="1:6" x14ac:dyDescent="0.3">
      <c r="A26" s="113" t="s">
        <v>21</v>
      </c>
      <c r="B26" s="115">
        <v>1376882.6158359558</v>
      </c>
      <c r="C26" s="115">
        <v>1776396.1058368285</v>
      </c>
      <c r="D26" s="115">
        <v>2035331.3853229342</v>
      </c>
      <c r="E26" s="115">
        <v>2306969.3375367303</v>
      </c>
      <c r="F26" s="115">
        <v>2591399.4746283405</v>
      </c>
    </row>
    <row r="27" spans="1:6" x14ac:dyDescent="0.3">
      <c r="A27" s="116" t="s">
        <v>22</v>
      </c>
      <c r="B27" s="118">
        <v>1897048.1963569159</v>
      </c>
      <c r="C27" s="118">
        <v>2355937.2577959071</v>
      </c>
      <c r="D27" s="118">
        <v>2674653.9152373415</v>
      </c>
      <c r="E27" s="118">
        <v>3006728.2612186004</v>
      </c>
      <c r="F27" s="118">
        <v>3351998.8170208558</v>
      </c>
    </row>
    <row r="28" spans="1:6" x14ac:dyDescent="0.3">
      <c r="A28" s="116"/>
    </row>
    <row r="29" spans="1:6" x14ac:dyDescent="0.3">
      <c r="A29" s="116" t="s">
        <v>23</v>
      </c>
      <c r="B29" s="118">
        <v>93090.11557267094</v>
      </c>
      <c r="C29" s="118">
        <v>85597.524333447422</v>
      </c>
      <c r="D29" s="118">
        <v>88253.051325117252</v>
      </c>
      <c r="E29" s="118">
        <v>93415.237280856265</v>
      </c>
      <c r="F29" s="118">
        <v>98981.726997786987</v>
      </c>
    </row>
    <row r="30" spans="1:6" x14ac:dyDescent="0.3">
      <c r="A30" s="116"/>
    </row>
    <row r="31" spans="1:6" x14ac:dyDescent="0.3">
      <c r="A31" s="116" t="s">
        <v>24</v>
      </c>
      <c r="B31" s="118">
        <v>1990138.3119295868</v>
      </c>
      <c r="C31" s="118">
        <v>2441534.7821293543</v>
      </c>
      <c r="D31" s="118">
        <v>2762906.9665624588</v>
      </c>
      <c r="E31" s="118">
        <v>3100143.4984994568</v>
      </c>
      <c r="F31" s="118">
        <v>3450980.544018643</v>
      </c>
    </row>
    <row r="33" spans="1:6" x14ac:dyDescent="0.3">
      <c r="A33" s="116" t="s">
        <v>25</v>
      </c>
    </row>
    <row r="34" spans="1:6" x14ac:dyDescent="0.3">
      <c r="A34" s="113" t="s">
        <v>26</v>
      </c>
      <c r="B34" s="115">
        <v>-4834.0553857299674</v>
      </c>
      <c r="C34" s="115">
        <v>-21638.836312366766</v>
      </c>
      <c r="D34" s="115">
        <v>-14372.911184960045</v>
      </c>
      <c r="E34" s="115">
        <v>-14782.881049129006</v>
      </c>
      <c r="F34" s="115">
        <v>-17559.384632379588</v>
      </c>
    </row>
    <row r="36" spans="1:6" x14ac:dyDescent="0.3">
      <c r="A36" s="111" t="s">
        <v>27</v>
      </c>
      <c r="B36" s="111"/>
    </row>
    <row r="37" spans="1:6" x14ac:dyDescent="0.3">
      <c r="A37" s="116" t="s">
        <v>28</v>
      </c>
      <c r="B37" s="118">
        <v>2399247.4401010615</v>
      </c>
      <c r="C37" s="118">
        <v>2934839.1919002947</v>
      </c>
      <c r="D37" s="118">
        <v>3320770.4838889707</v>
      </c>
      <c r="E37" s="118">
        <v>3725477.5936006401</v>
      </c>
      <c r="F37" s="118">
        <v>4146289.2104184004</v>
      </c>
    </row>
    <row r="38" spans="1:6" x14ac:dyDescent="0.3">
      <c r="A38" s="116"/>
      <c r="B38" s="115"/>
      <c r="C38" s="115"/>
      <c r="D38" s="115"/>
      <c r="E38" s="115"/>
      <c r="F38" s="115"/>
    </row>
    <row r="39" spans="1:6" x14ac:dyDescent="0.3">
      <c r="A39" s="119" t="s">
        <v>29</v>
      </c>
      <c r="B39" s="115">
        <v>2292566.1676547807</v>
      </c>
      <c r="C39" s="115">
        <v>2836573.233965497</v>
      </c>
      <c r="D39" s="115">
        <v>3219279.4748650859</v>
      </c>
      <c r="E39" s="115">
        <v>3617863.2402530937</v>
      </c>
      <c r="F39" s="115">
        <v>4032064.2974629542</v>
      </c>
    </row>
    <row r="40" spans="1:6" x14ac:dyDescent="0.3">
      <c r="A40" s="119" t="s">
        <v>30</v>
      </c>
      <c r="B40" s="115">
        <v>106681.27244628088</v>
      </c>
      <c r="C40" s="115">
        <v>98265.957934797625</v>
      </c>
      <c r="D40" s="115">
        <v>101491.00902388484</v>
      </c>
      <c r="E40" s="115">
        <v>107614.35334754641</v>
      </c>
      <c r="F40" s="115">
        <v>114224.91295544617</v>
      </c>
    </row>
    <row r="41" spans="1:6" x14ac:dyDescent="0.3">
      <c r="A41" s="119" t="s">
        <v>31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</row>
    <row r="42" spans="1:6" x14ac:dyDescent="0.3">
      <c r="A42" s="116" t="s">
        <v>24</v>
      </c>
      <c r="B42" s="118">
        <v>2399247.4401010615</v>
      </c>
      <c r="C42" s="118">
        <v>2934839.1919002947</v>
      </c>
      <c r="D42" s="118">
        <v>3320770.4838889707</v>
      </c>
      <c r="E42" s="118">
        <v>3725477.5936006401</v>
      </c>
      <c r="F42" s="118">
        <v>4146289.2104184004</v>
      </c>
    </row>
    <row r="43" spans="1:6" x14ac:dyDescent="0.3">
      <c r="A43" s="116"/>
      <c r="B43" s="115"/>
      <c r="C43" s="115"/>
      <c r="D43" s="115"/>
      <c r="E43" s="115"/>
      <c r="F43" s="115"/>
    </row>
    <row r="44" spans="1:6" x14ac:dyDescent="0.3">
      <c r="A44" s="116" t="s">
        <v>160</v>
      </c>
    </row>
    <row r="45" spans="1:6" x14ac:dyDescent="0.3">
      <c r="A45" s="113" t="s">
        <v>161</v>
      </c>
      <c r="B45" s="115">
        <v>-1280.1752693553706</v>
      </c>
      <c r="C45" s="115">
        <v>-11791.914952175715</v>
      </c>
      <c r="D45" s="115">
        <v>-6089.4605414330899</v>
      </c>
      <c r="E45" s="115">
        <v>-6618.2827308741043</v>
      </c>
      <c r="F45" s="115">
        <v>-7196.1695161931084</v>
      </c>
    </row>
    <row r="51" spans="1:6" x14ac:dyDescent="0.3">
      <c r="A51" s="111"/>
      <c r="B51" s="112"/>
      <c r="C51" s="112"/>
      <c r="D51" s="112"/>
      <c r="E51" s="112"/>
      <c r="F51" s="112"/>
    </row>
    <row r="52" spans="1:6" x14ac:dyDescent="0.3">
      <c r="A52" s="111"/>
      <c r="B52" s="111"/>
    </row>
    <row r="53" spans="1:6" x14ac:dyDescent="0.3">
      <c r="B53" s="115"/>
      <c r="C53" s="115"/>
      <c r="D53" s="115"/>
      <c r="E53" s="115"/>
      <c r="F53" s="115"/>
    </row>
    <row r="54" spans="1:6" x14ac:dyDescent="0.3">
      <c r="B54" s="115"/>
      <c r="C54" s="115"/>
      <c r="D54" s="115"/>
      <c r="E54" s="115"/>
      <c r="F54" s="115"/>
    </row>
    <row r="55" spans="1:6" x14ac:dyDescent="0.3">
      <c r="B55" s="115"/>
      <c r="C55" s="115"/>
      <c r="D55" s="115"/>
      <c r="E55" s="115"/>
      <c r="F55" s="115"/>
    </row>
    <row r="56" spans="1:6" x14ac:dyDescent="0.3">
      <c r="A56" s="116"/>
      <c r="B56" s="117"/>
      <c r="C56" s="117"/>
      <c r="D56" s="117"/>
      <c r="E56" s="117"/>
      <c r="F56" s="117"/>
    </row>
    <row r="57" spans="1:6" x14ac:dyDescent="0.3">
      <c r="A57" s="116"/>
    </row>
    <row r="58" spans="1:6" x14ac:dyDescent="0.3">
      <c r="B58" s="115"/>
      <c r="C58" s="115"/>
      <c r="D58" s="115"/>
      <c r="E58" s="115"/>
      <c r="F58" s="115"/>
    </row>
    <row r="59" spans="1:6" x14ac:dyDescent="0.3">
      <c r="B59" s="115"/>
      <c r="C59" s="115"/>
      <c r="D59" s="115"/>
      <c r="E59" s="115"/>
      <c r="F59" s="115"/>
    </row>
    <row r="60" spans="1:6" x14ac:dyDescent="0.3">
      <c r="B60" s="115"/>
      <c r="C60" s="115"/>
      <c r="D60" s="115"/>
      <c r="E60" s="115"/>
      <c r="F60" s="115"/>
    </row>
    <row r="61" spans="1:6" x14ac:dyDescent="0.3">
      <c r="B61" s="115"/>
      <c r="C61" s="115"/>
      <c r="D61" s="115"/>
      <c r="E61" s="115"/>
      <c r="F61" s="115"/>
    </row>
    <row r="62" spans="1:6" x14ac:dyDescent="0.3">
      <c r="B62" s="115"/>
      <c r="C62" s="115"/>
      <c r="D62" s="115"/>
      <c r="E62" s="115"/>
      <c r="F62" s="115"/>
    </row>
    <row r="64" spans="1:6" x14ac:dyDescent="0.3">
      <c r="A64" s="116"/>
      <c r="B64" s="117"/>
      <c r="C64" s="117"/>
      <c r="D64" s="117"/>
      <c r="E64" s="117"/>
      <c r="F64" s="117"/>
    </row>
    <row r="65" spans="1:6" x14ac:dyDescent="0.3">
      <c r="A65" s="116"/>
    </row>
    <row r="66" spans="1:6" x14ac:dyDescent="0.3">
      <c r="B66" s="115"/>
      <c r="C66" s="115"/>
      <c r="D66" s="115"/>
      <c r="E66" s="115"/>
      <c r="F66" s="115"/>
    </row>
    <row r="67" spans="1:6" x14ac:dyDescent="0.3">
      <c r="B67" s="115"/>
      <c r="C67" s="115"/>
      <c r="D67" s="115"/>
      <c r="E67" s="115"/>
      <c r="F67" s="115"/>
    </row>
    <row r="68" spans="1:6" x14ac:dyDescent="0.3">
      <c r="A68" s="116"/>
      <c r="B68" s="118"/>
      <c r="C68" s="118"/>
      <c r="D68" s="118"/>
      <c r="E68" s="118"/>
      <c r="F68" s="118"/>
    </row>
    <row r="70" spans="1:6" x14ac:dyDescent="0.3">
      <c r="A70" s="111"/>
    </row>
    <row r="71" spans="1:6" x14ac:dyDescent="0.3">
      <c r="A71" s="119"/>
      <c r="B71" s="115"/>
      <c r="C71" s="115"/>
      <c r="D71" s="115"/>
      <c r="E71" s="115"/>
      <c r="F71" s="115"/>
    </row>
    <row r="72" spans="1:6" x14ac:dyDescent="0.3">
      <c r="A72" s="119"/>
      <c r="B72" s="115"/>
      <c r="C72" s="115"/>
      <c r="D72" s="115"/>
      <c r="E72" s="115"/>
      <c r="F72" s="115"/>
    </row>
    <row r="73" spans="1:6" x14ac:dyDescent="0.3">
      <c r="A73" s="116"/>
      <c r="B73" s="118"/>
      <c r="C73" s="118"/>
      <c r="D73" s="118"/>
      <c r="E73" s="118"/>
      <c r="F73" s="118"/>
    </row>
    <row r="74" spans="1:6" x14ac:dyDescent="0.3">
      <c r="A74" s="111"/>
    </row>
    <row r="75" spans="1:6" x14ac:dyDescent="0.3">
      <c r="B75" s="115"/>
      <c r="C75" s="115"/>
      <c r="D75" s="115"/>
      <c r="E75" s="115"/>
      <c r="F75" s="115"/>
    </row>
    <row r="76" spans="1:6" x14ac:dyDescent="0.3">
      <c r="B76" s="115"/>
      <c r="C76" s="115"/>
      <c r="D76" s="115"/>
      <c r="E76" s="115"/>
      <c r="F76" s="115"/>
    </row>
    <row r="77" spans="1:6" x14ac:dyDescent="0.3">
      <c r="A77" s="116"/>
      <c r="B77" s="118"/>
      <c r="C77" s="118"/>
      <c r="D77" s="118"/>
      <c r="E77" s="118"/>
      <c r="F77" s="118"/>
    </row>
    <row r="78" spans="1:6" x14ac:dyDescent="0.3">
      <c r="A78" s="116"/>
    </row>
    <row r="79" spans="1:6" x14ac:dyDescent="0.3">
      <c r="A79" s="116"/>
      <c r="B79" s="118"/>
      <c r="C79" s="118"/>
      <c r="D79" s="118"/>
      <c r="E79" s="118"/>
      <c r="F79" s="118"/>
    </row>
    <row r="80" spans="1:6" x14ac:dyDescent="0.3">
      <c r="A80" s="116"/>
    </row>
    <row r="81" spans="1:6" x14ac:dyDescent="0.3">
      <c r="A81" s="116"/>
      <c r="B81" s="118"/>
      <c r="C81" s="118"/>
      <c r="D81" s="118"/>
      <c r="E81" s="118"/>
      <c r="F81" s="118"/>
    </row>
    <row r="83" spans="1:6" x14ac:dyDescent="0.3">
      <c r="A83" s="116"/>
    </row>
    <row r="84" spans="1:6" x14ac:dyDescent="0.3">
      <c r="B84" s="115"/>
      <c r="C84" s="115"/>
      <c r="D84" s="115"/>
      <c r="E84" s="115"/>
      <c r="F84" s="115"/>
    </row>
    <row r="86" spans="1:6" x14ac:dyDescent="0.3">
      <c r="A86" s="111"/>
      <c r="B86" s="111"/>
    </row>
    <row r="87" spans="1:6" x14ac:dyDescent="0.3">
      <c r="A87" s="116"/>
      <c r="B87" s="118"/>
      <c r="C87" s="118"/>
      <c r="D87" s="118"/>
      <c r="E87" s="118"/>
      <c r="F87" s="118"/>
    </row>
    <row r="88" spans="1:6" x14ac:dyDescent="0.3">
      <c r="A88" s="116"/>
      <c r="B88" s="115"/>
      <c r="C88" s="115"/>
      <c r="D88" s="115"/>
      <c r="E88" s="115"/>
      <c r="F88" s="115"/>
    </row>
    <row r="89" spans="1:6" x14ac:dyDescent="0.3">
      <c r="A89" s="119"/>
      <c r="B89" s="115"/>
      <c r="C89" s="115"/>
      <c r="D89" s="115"/>
      <c r="E89" s="115"/>
      <c r="F89" s="115"/>
    </row>
    <row r="90" spans="1:6" x14ac:dyDescent="0.3">
      <c r="A90" s="119"/>
      <c r="B90" s="115"/>
      <c r="C90" s="115"/>
      <c r="D90" s="115"/>
      <c r="E90" s="115"/>
      <c r="F90" s="115"/>
    </row>
    <row r="91" spans="1:6" x14ac:dyDescent="0.3">
      <c r="A91" s="119"/>
      <c r="B91" s="115"/>
      <c r="C91" s="115"/>
      <c r="D91" s="115"/>
      <c r="E91" s="115"/>
      <c r="F91" s="115"/>
    </row>
    <row r="92" spans="1:6" x14ac:dyDescent="0.3">
      <c r="A92" s="116"/>
      <c r="B92" s="118"/>
      <c r="C92" s="118"/>
      <c r="D92" s="118"/>
      <c r="E92" s="118"/>
      <c r="F92" s="118"/>
    </row>
    <row r="93" spans="1:6" x14ac:dyDescent="0.3">
      <c r="A93" s="116"/>
      <c r="B93" s="115"/>
      <c r="C93" s="115"/>
      <c r="D93" s="115"/>
      <c r="E93" s="115"/>
      <c r="F93" s="115"/>
    </row>
    <row r="94" spans="1:6" x14ac:dyDescent="0.3">
      <c r="A94" s="116"/>
    </row>
    <row r="95" spans="1:6" x14ac:dyDescent="0.3">
      <c r="B95" s="115"/>
      <c r="C95" s="115"/>
      <c r="D95" s="115"/>
      <c r="E95" s="115"/>
      <c r="F95" s="115"/>
    </row>
    <row r="101" spans="1:6" x14ac:dyDescent="0.3">
      <c r="A101" s="111"/>
      <c r="B101" s="112"/>
      <c r="C101" s="112"/>
      <c r="D101" s="112"/>
      <c r="E101" s="112"/>
      <c r="F101" s="112"/>
    </row>
    <row r="102" spans="1:6" x14ac:dyDescent="0.3">
      <c r="A102" s="111"/>
      <c r="B102" s="111"/>
    </row>
    <row r="103" spans="1:6" x14ac:dyDescent="0.3">
      <c r="B103" s="115"/>
      <c r="C103" s="115"/>
      <c r="D103" s="115"/>
      <c r="E103" s="115"/>
      <c r="F103" s="115"/>
    </row>
    <row r="104" spans="1:6" x14ac:dyDescent="0.3">
      <c r="B104" s="115"/>
      <c r="C104" s="115"/>
      <c r="D104" s="115"/>
      <c r="E104" s="115"/>
      <c r="F104" s="115"/>
    </row>
    <row r="105" spans="1:6" x14ac:dyDescent="0.3">
      <c r="B105" s="115"/>
      <c r="C105" s="115"/>
      <c r="D105" s="115"/>
      <c r="E105" s="115"/>
      <c r="F105" s="115"/>
    </row>
    <row r="106" spans="1:6" x14ac:dyDescent="0.3">
      <c r="A106" s="116"/>
      <c r="B106" s="118"/>
      <c r="C106" s="118"/>
      <c r="D106" s="118"/>
      <c r="E106" s="118"/>
      <c r="F106" s="118"/>
    </row>
    <row r="107" spans="1:6" x14ac:dyDescent="0.3">
      <c r="A107" s="116"/>
      <c r="B107" s="115"/>
      <c r="C107" s="115"/>
      <c r="D107" s="115"/>
      <c r="E107" s="115"/>
      <c r="F107" s="115"/>
    </row>
    <row r="108" spans="1:6" x14ac:dyDescent="0.3">
      <c r="B108" s="115"/>
      <c r="C108" s="115"/>
      <c r="D108" s="115"/>
      <c r="E108" s="115"/>
      <c r="F108" s="115"/>
    </row>
    <row r="109" spans="1:6" x14ac:dyDescent="0.3">
      <c r="B109" s="115"/>
      <c r="C109" s="115"/>
      <c r="D109" s="115"/>
      <c r="E109" s="115"/>
      <c r="F109" s="115"/>
    </row>
    <row r="110" spans="1:6" x14ac:dyDescent="0.3">
      <c r="B110" s="115"/>
      <c r="C110" s="115"/>
      <c r="D110" s="115"/>
      <c r="E110" s="115"/>
      <c r="F110" s="115"/>
    </row>
    <row r="111" spans="1:6" x14ac:dyDescent="0.3">
      <c r="B111" s="115"/>
      <c r="C111" s="115"/>
      <c r="D111" s="115"/>
      <c r="E111" s="115"/>
      <c r="F111" s="115"/>
    </row>
    <row r="112" spans="1:6" x14ac:dyDescent="0.3">
      <c r="B112" s="115"/>
      <c r="C112" s="115"/>
      <c r="D112" s="115"/>
      <c r="E112" s="115"/>
      <c r="F112" s="115"/>
    </row>
    <row r="113" spans="1:6" x14ac:dyDescent="0.3">
      <c r="B113" s="115"/>
      <c r="C113" s="115"/>
      <c r="D113" s="115"/>
      <c r="E113" s="115"/>
      <c r="F113" s="115"/>
    </row>
    <row r="114" spans="1:6" x14ac:dyDescent="0.3">
      <c r="A114" s="116"/>
      <c r="B114" s="118"/>
      <c r="C114" s="118"/>
      <c r="D114" s="118"/>
      <c r="E114" s="118"/>
      <c r="F114" s="118"/>
    </row>
    <row r="115" spans="1:6" x14ac:dyDescent="0.3">
      <c r="A115" s="116"/>
      <c r="B115" s="115"/>
      <c r="C115" s="115"/>
      <c r="D115" s="115"/>
      <c r="E115" s="115"/>
      <c r="F115" s="115"/>
    </row>
    <row r="116" spans="1:6" x14ac:dyDescent="0.3">
      <c r="B116" s="115"/>
      <c r="C116" s="115"/>
      <c r="D116" s="115"/>
      <c r="E116" s="115"/>
      <c r="F116" s="115"/>
    </row>
    <row r="117" spans="1:6" x14ac:dyDescent="0.3">
      <c r="B117" s="115"/>
      <c r="C117" s="115"/>
      <c r="D117" s="115"/>
      <c r="E117" s="115"/>
      <c r="F117" s="115"/>
    </row>
    <row r="118" spans="1:6" x14ac:dyDescent="0.3">
      <c r="A118" s="116"/>
      <c r="B118" s="118"/>
      <c r="C118" s="118"/>
      <c r="D118" s="118"/>
      <c r="E118" s="118"/>
      <c r="F118" s="118"/>
    </row>
    <row r="120" spans="1:6" x14ac:dyDescent="0.3">
      <c r="A120" s="111"/>
    </row>
    <row r="121" spans="1:6" x14ac:dyDescent="0.3">
      <c r="A121" s="119"/>
      <c r="B121" s="115"/>
      <c r="C121" s="115"/>
      <c r="D121" s="115"/>
      <c r="E121" s="115"/>
      <c r="F121" s="115"/>
    </row>
    <row r="122" spans="1:6" x14ac:dyDescent="0.3">
      <c r="A122" s="119"/>
      <c r="B122" s="115"/>
      <c r="C122" s="115"/>
      <c r="D122" s="115"/>
      <c r="E122" s="115"/>
      <c r="F122" s="115"/>
    </row>
    <row r="123" spans="1:6" x14ac:dyDescent="0.3">
      <c r="A123" s="116"/>
      <c r="B123" s="118"/>
      <c r="C123" s="118"/>
      <c r="D123" s="118"/>
      <c r="E123" s="118"/>
      <c r="F123" s="118"/>
    </row>
    <row r="124" spans="1:6" x14ac:dyDescent="0.3">
      <c r="A124" s="111"/>
      <c r="B124" s="115"/>
      <c r="C124" s="115"/>
      <c r="D124" s="115"/>
      <c r="E124" s="115"/>
      <c r="F124" s="115"/>
    </row>
    <row r="125" spans="1:6" x14ac:dyDescent="0.3">
      <c r="B125" s="115"/>
      <c r="C125" s="115"/>
      <c r="D125" s="115"/>
      <c r="E125" s="115"/>
      <c r="F125" s="115"/>
    </row>
    <row r="126" spans="1:6" x14ac:dyDescent="0.3">
      <c r="B126" s="115"/>
      <c r="C126" s="115"/>
      <c r="D126" s="115"/>
      <c r="E126" s="115"/>
      <c r="F126" s="115"/>
    </row>
    <row r="127" spans="1:6" x14ac:dyDescent="0.3">
      <c r="A127" s="116"/>
      <c r="B127" s="118"/>
      <c r="C127" s="118"/>
      <c r="D127" s="118"/>
      <c r="E127" s="118"/>
      <c r="F127" s="118"/>
    </row>
    <row r="128" spans="1:6" x14ac:dyDescent="0.3">
      <c r="A128" s="116"/>
      <c r="B128" s="115"/>
      <c r="C128" s="115"/>
      <c r="D128" s="115"/>
      <c r="E128" s="115"/>
      <c r="F128" s="115"/>
    </row>
    <row r="129" spans="1:6" x14ac:dyDescent="0.3">
      <c r="A129" s="116"/>
      <c r="B129" s="118"/>
      <c r="C129" s="118"/>
      <c r="D129" s="118"/>
      <c r="E129" s="118"/>
      <c r="F129" s="118"/>
    </row>
    <row r="130" spans="1:6" x14ac:dyDescent="0.3">
      <c r="A130" s="116"/>
      <c r="B130" s="115"/>
      <c r="C130" s="115"/>
      <c r="D130" s="115"/>
      <c r="E130" s="115"/>
      <c r="F130" s="115"/>
    </row>
    <row r="131" spans="1:6" x14ac:dyDescent="0.3">
      <c r="A131" s="116"/>
      <c r="B131" s="118"/>
      <c r="C131" s="118"/>
      <c r="D131" s="118"/>
      <c r="E131" s="118"/>
      <c r="F131" s="118"/>
    </row>
    <row r="132" spans="1:6" x14ac:dyDescent="0.3">
      <c r="A132" s="116"/>
      <c r="B132" s="115"/>
      <c r="C132" s="115"/>
      <c r="D132" s="115"/>
      <c r="E132" s="115"/>
      <c r="F132" s="115"/>
    </row>
    <row r="133" spans="1:6" x14ac:dyDescent="0.3">
      <c r="A133" s="116"/>
      <c r="B133" s="115"/>
      <c r="C133" s="115"/>
      <c r="D133" s="115"/>
      <c r="E133" s="115"/>
      <c r="F133" s="115"/>
    </row>
    <row r="134" spans="1:6" x14ac:dyDescent="0.3">
      <c r="B134" s="115"/>
      <c r="C134" s="115"/>
      <c r="D134" s="115"/>
      <c r="E134" s="115"/>
      <c r="F134" s="115"/>
    </row>
    <row r="135" spans="1:6" x14ac:dyDescent="0.3">
      <c r="B135" s="115"/>
      <c r="C135" s="115"/>
      <c r="D135" s="115"/>
      <c r="E135" s="115"/>
      <c r="F135" s="115"/>
    </row>
    <row r="136" spans="1:6" x14ac:dyDescent="0.3">
      <c r="B136" s="115"/>
      <c r="C136" s="115"/>
      <c r="D136" s="115"/>
      <c r="E136" s="115"/>
      <c r="F136" s="115"/>
    </row>
    <row r="137" spans="1:6" x14ac:dyDescent="0.3">
      <c r="A137" s="111"/>
      <c r="B137" s="111"/>
      <c r="C137" s="115"/>
      <c r="D137" s="115"/>
      <c r="E137" s="115"/>
      <c r="F137" s="115"/>
    </row>
    <row r="138" spans="1:6" x14ac:dyDescent="0.3">
      <c r="A138" s="116"/>
      <c r="B138" s="118"/>
      <c r="C138" s="118"/>
      <c r="D138" s="118"/>
      <c r="E138" s="118"/>
      <c r="F138" s="118"/>
    </row>
    <row r="139" spans="1:6" x14ac:dyDescent="0.3">
      <c r="A139" s="116"/>
      <c r="B139" s="115"/>
      <c r="C139" s="115"/>
      <c r="D139" s="115"/>
      <c r="E139" s="115"/>
      <c r="F139" s="115"/>
    </row>
    <row r="140" spans="1:6" x14ac:dyDescent="0.3">
      <c r="A140" s="119"/>
      <c r="B140" s="115"/>
      <c r="C140" s="115"/>
      <c r="D140" s="115"/>
      <c r="E140" s="115"/>
      <c r="F140" s="115"/>
    </row>
    <row r="141" spans="1:6" x14ac:dyDescent="0.3">
      <c r="A141" s="119"/>
      <c r="B141" s="115"/>
      <c r="C141" s="115"/>
      <c r="D141" s="115"/>
      <c r="E141" s="115"/>
      <c r="F141" s="115"/>
    </row>
    <row r="142" spans="1:6" x14ac:dyDescent="0.3">
      <c r="A142" s="119"/>
      <c r="B142" s="115"/>
      <c r="C142" s="115"/>
      <c r="D142" s="115"/>
      <c r="E142" s="115"/>
      <c r="F142" s="115"/>
    </row>
    <row r="143" spans="1:6" x14ac:dyDescent="0.3">
      <c r="A143" s="116"/>
      <c r="B143" s="118"/>
      <c r="C143" s="118"/>
      <c r="D143" s="118"/>
      <c r="E143" s="118"/>
      <c r="F143" s="118"/>
    </row>
    <row r="144" spans="1:6" x14ac:dyDescent="0.3">
      <c r="A144" s="116"/>
      <c r="B144" s="118"/>
      <c r="C144" s="118"/>
      <c r="D144" s="118"/>
      <c r="E144" s="118"/>
      <c r="F144" s="118"/>
    </row>
    <row r="145" spans="1:6" x14ac:dyDescent="0.3">
      <c r="A145" s="116"/>
    </row>
    <row r="146" spans="1:6" x14ac:dyDescent="0.3">
      <c r="A146" s="116"/>
    </row>
    <row r="147" spans="1:6" x14ac:dyDescent="0.3">
      <c r="A147" s="116"/>
    </row>
    <row r="148" spans="1:6" x14ac:dyDescent="0.3">
      <c r="A148" s="116"/>
    </row>
    <row r="149" spans="1:6" x14ac:dyDescent="0.3">
      <c r="A149" s="116"/>
    </row>
    <row r="150" spans="1:6" x14ac:dyDescent="0.3">
      <c r="A150" s="111"/>
      <c r="B150" s="112"/>
      <c r="C150" s="112"/>
      <c r="D150" s="112"/>
      <c r="E150" s="112"/>
      <c r="F150" s="112"/>
    </row>
    <row r="151" spans="1:6" x14ac:dyDescent="0.3">
      <c r="A151" s="111"/>
      <c r="B151" s="111"/>
    </row>
    <row r="152" spans="1:6" x14ac:dyDescent="0.3">
      <c r="B152" s="115"/>
      <c r="C152" s="115"/>
      <c r="D152" s="115"/>
      <c r="E152" s="115"/>
      <c r="F152" s="115"/>
    </row>
    <row r="153" spans="1:6" x14ac:dyDescent="0.3">
      <c r="B153" s="115"/>
      <c r="C153" s="115"/>
      <c r="D153" s="115"/>
      <c r="E153" s="115"/>
      <c r="F153" s="115"/>
    </row>
    <row r="154" spans="1:6" x14ac:dyDescent="0.3">
      <c r="B154" s="115"/>
      <c r="C154" s="115"/>
      <c r="D154" s="115"/>
      <c r="E154" s="115"/>
      <c r="F154" s="115"/>
    </row>
    <row r="155" spans="1:6" x14ac:dyDescent="0.3">
      <c r="A155" s="116"/>
      <c r="B155" s="117"/>
      <c r="C155" s="117"/>
      <c r="D155" s="117"/>
      <c r="E155" s="117"/>
      <c r="F155" s="117"/>
    </row>
    <row r="156" spans="1:6" x14ac:dyDescent="0.3">
      <c r="A156" s="116"/>
    </row>
    <row r="157" spans="1:6" x14ac:dyDescent="0.3">
      <c r="B157" s="115"/>
      <c r="C157" s="115"/>
      <c r="D157" s="115"/>
      <c r="E157" s="115"/>
      <c r="F157" s="115"/>
    </row>
    <row r="158" spans="1:6" x14ac:dyDescent="0.3">
      <c r="B158" s="115"/>
      <c r="C158" s="115"/>
      <c r="D158" s="115"/>
      <c r="E158" s="115"/>
      <c r="F158" s="115"/>
    </row>
    <row r="159" spans="1:6" x14ac:dyDescent="0.3">
      <c r="B159" s="115"/>
      <c r="C159" s="115"/>
      <c r="D159" s="115"/>
      <c r="E159" s="115"/>
      <c r="F159" s="115"/>
    </row>
    <row r="160" spans="1:6" x14ac:dyDescent="0.3">
      <c r="B160" s="115"/>
      <c r="C160" s="115"/>
      <c r="D160" s="115"/>
      <c r="E160" s="115"/>
      <c r="F160" s="115"/>
    </row>
    <row r="161" spans="1:6" x14ac:dyDescent="0.3">
      <c r="B161" s="115"/>
      <c r="C161" s="115"/>
      <c r="D161" s="115"/>
      <c r="E161" s="115"/>
      <c r="F161" s="115"/>
    </row>
    <row r="163" spans="1:6" x14ac:dyDescent="0.3">
      <c r="A163" s="116"/>
      <c r="B163" s="117"/>
      <c r="C163" s="117"/>
      <c r="D163" s="117"/>
      <c r="E163" s="117"/>
      <c r="F163" s="117"/>
    </row>
    <row r="164" spans="1:6" x14ac:dyDescent="0.3">
      <c r="A164" s="116"/>
    </row>
    <row r="165" spans="1:6" x14ac:dyDescent="0.3">
      <c r="B165" s="115"/>
      <c r="C165" s="115"/>
      <c r="D165" s="115"/>
      <c r="E165" s="115"/>
      <c r="F165" s="115"/>
    </row>
    <row r="166" spans="1:6" x14ac:dyDescent="0.3">
      <c r="B166" s="115"/>
      <c r="C166" s="115"/>
      <c r="D166" s="115"/>
      <c r="E166" s="115"/>
      <c r="F166" s="115"/>
    </row>
    <row r="167" spans="1:6" x14ac:dyDescent="0.3">
      <c r="A167" s="116"/>
      <c r="B167" s="118"/>
      <c r="C167" s="118"/>
      <c r="D167" s="118"/>
      <c r="E167" s="118"/>
      <c r="F167" s="118"/>
    </row>
    <row r="169" spans="1:6" x14ac:dyDescent="0.3">
      <c r="A169" s="111"/>
    </row>
    <row r="170" spans="1:6" x14ac:dyDescent="0.3">
      <c r="A170" s="119"/>
      <c r="B170" s="115"/>
      <c r="C170" s="115"/>
      <c r="D170" s="115"/>
      <c r="E170" s="115"/>
      <c r="F170" s="115"/>
    </row>
    <row r="171" spans="1:6" x14ac:dyDescent="0.3">
      <c r="A171" s="119"/>
      <c r="B171" s="115"/>
      <c r="C171" s="115"/>
      <c r="D171" s="115"/>
      <c r="E171" s="115"/>
      <c r="F171" s="115"/>
    </row>
    <row r="172" spans="1:6" x14ac:dyDescent="0.3">
      <c r="A172" s="116"/>
      <c r="B172" s="118"/>
      <c r="C172" s="118"/>
      <c r="D172" s="118"/>
      <c r="E172" s="118"/>
      <c r="F172" s="118"/>
    </row>
    <row r="173" spans="1:6" x14ac:dyDescent="0.3">
      <c r="A173" s="111"/>
    </row>
    <row r="174" spans="1:6" x14ac:dyDescent="0.3">
      <c r="B174" s="115"/>
      <c r="C174" s="115"/>
      <c r="D174" s="115"/>
      <c r="E174" s="115"/>
      <c r="F174" s="115"/>
    </row>
    <row r="175" spans="1:6" x14ac:dyDescent="0.3">
      <c r="B175" s="115"/>
      <c r="C175" s="115"/>
      <c r="D175" s="115"/>
      <c r="E175" s="115"/>
      <c r="F175" s="115"/>
    </row>
    <row r="176" spans="1:6" x14ac:dyDescent="0.3">
      <c r="A176" s="116"/>
      <c r="B176" s="118"/>
      <c r="C176" s="118"/>
      <c r="D176" s="118"/>
      <c r="E176" s="118"/>
      <c r="F176" s="118"/>
    </row>
    <row r="177" spans="1:8" x14ac:dyDescent="0.3">
      <c r="A177" s="116"/>
    </row>
    <row r="178" spans="1:8" x14ac:dyDescent="0.3">
      <c r="A178" s="116"/>
      <c r="B178" s="118"/>
      <c r="C178" s="118"/>
      <c r="D178" s="118"/>
      <c r="E178" s="118"/>
      <c r="F178" s="118"/>
    </row>
    <row r="179" spans="1:8" x14ac:dyDescent="0.3">
      <c r="A179" s="10"/>
      <c r="B179" s="120"/>
      <c r="C179" s="120"/>
      <c r="D179" s="120"/>
      <c r="E179" s="120"/>
      <c r="F179" s="120"/>
    </row>
    <row r="180" spans="1:8" x14ac:dyDescent="0.3">
      <c r="A180" s="116"/>
      <c r="B180" s="118"/>
      <c r="C180" s="118"/>
      <c r="D180" s="118"/>
      <c r="E180" s="118"/>
      <c r="F180" s="118"/>
    </row>
    <row r="181" spans="1:8" x14ac:dyDescent="0.3">
      <c r="A181" s="116"/>
      <c r="B181" s="118"/>
      <c r="C181" s="118"/>
      <c r="D181" s="118"/>
      <c r="E181" s="118"/>
      <c r="F181" s="118"/>
    </row>
    <row r="182" spans="1:8" x14ac:dyDescent="0.3">
      <c r="A182" s="116"/>
      <c r="B182" s="118"/>
      <c r="C182" s="118"/>
      <c r="D182" s="118"/>
      <c r="E182" s="118"/>
      <c r="F182" s="118"/>
    </row>
    <row r="183" spans="1:8" x14ac:dyDescent="0.3">
      <c r="B183" s="121"/>
      <c r="C183" s="121"/>
      <c r="D183" s="121"/>
      <c r="E183" s="121"/>
      <c r="F183" s="121"/>
    </row>
    <row r="185" spans="1:8" x14ac:dyDescent="0.3">
      <c r="A185" s="111"/>
      <c r="B185" s="111"/>
    </row>
    <row r="186" spans="1:8" x14ac:dyDescent="0.3">
      <c r="A186" s="116"/>
      <c r="B186" s="118"/>
      <c r="C186" s="118"/>
      <c r="D186" s="118"/>
      <c r="E186" s="118"/>
      <c r="F186" s="118"/>
    </row>
    <row r="187" spans="1:8" x14ac:dyDescent="0.3">
      <c r="A187" s="116"/>
      <c r="B187" s="115"/>
      <c r="C187" s="115"/>
      <c r="D187" s="115"/>
      <c r="E187" s="115"/>
      <c r="F187" s="115"/>
    </row>
    <row r="188" spans="1:8" x14ac:dyDescent="0.3">
      <c r="A188" s="119"/>
      <c r="B188" s="115"/>
      <c r="C188" s="115"/>
      <c r="D188" s="115"/>
      <c r="E188" s="115"/>
      <c r="F188" s="115"/>
      <c r="H188" s="114"/>
    </row>
    <row r="189" spans="1:8" x14ac:dyDescent="0.3">
      <c r="A189" s="119"/>
      <c r="B189" s="115"/>
      <c r="C189" s="115"/>
      <c r="D189" s="115"/>
      <c r="E189" s="115"/>
      <c r="F189" s="115"/>
    </row>
    <row r="190" spans="1:8" x14ac:dyDescent="0.3">
      <c r="A190" s="119"/>
      <c r="B190" s="115"/>
      <c r="C190" s="115"/>
      <c r="D190" s="115"/>
      <c r="E190" s="115"/>
      <c r="F190" s="115"/>
    </row>
    <row r="191" spans="1:8" x14ac:dyDescent="0.3">
      <c r="A191" s="116"/>
      <c r="B191" s="118"/>
      <c r="C191" s="118"/>
      <c r="D191" s="118"/>
      <c r="E191" s="118"/>
      <c r="F191" s="118"/>
    </row>
    <row r="192" spans="1:8" x14ac:dyDescent="0.3">
      <c r="A192" s="116"/>
      <c r="B192" s="115"/>
      <c r="C192" s="115"/>
      <c r="D192" s="115"/>
      <c r="E192" s="115"/>
      <c r="F192" s="1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F3F2-9925-4862-B484-1E0A0B7E4F85}">
  <sheetPr>
    <tabColor rgb="FFFFC000"/>
  </sheetPr>
  <dimension ref="A1:H142"/>
  <sheetViews>
    <sheetView workbookViewId="0"/>
  </sheetViews>
  <sheetFormatPr defaultColWidth="8.6640625" defaultRowHeight="14.4" x14ac:dyDescent="0.3"/>
  <cols>
    <col min="1" max="1" width="35.6640625" style="113" customWidth="1"/>
    <col min="2" max="6" width="11.6640625" style="114" customWidth="1"/>
    <col min="7" max="16384" width="8.6640625" style="113"/>
  </cols>
  <sheetData>
    <row r="1" spans="1:6" x14ac:dyDescent="0.3">
      <c r="A1" s="111" t="s">
        <v>163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22469.319358499997</v>
      </c>
      <c r="C3" s="115">
        <v>23007.754661099996</v>
      </c>
      <c r="D3" s="115">
        <v>23554.711737816149</v>
      </c>
      <c r="E3" s="115">
        <v>24110.30718060051</v>
      </c>
      <c r="F3" s="115">
        <v>24674.659061066781</v>
      </c>
    </row>
    <row r="4" spans="1:6" x14ac:dyDescent="0.3">
      <c r="A4" s="113" t="s">
        <v>3</v>
      </c>
      <c r="B4" s="115">
        <v>0</v>
      </c>
      <c r="C4" s="115">
        <v>0</v>
      </c>
      <c r="D4" s="115">
        <v>0</v>
      </c>
      <c r="E4" s="115">
        <v>0</v>
      </c>
      <c r="F4" s="115">
        <v>0</v>
      </c>
    </row>
    <row r="5" spans="1:6" x14ac:dyDescent="0.3">
      <c r="A5" s="113" t="s">
        <v>4</v>
      </c>
      <c r="B5" s="115">
        <v>14051.449490972449</v>
      </c>
      <c r="C5" s="115">
        <v>15803.894388315013</v>
      </c>
      <c r="D5" s="115">
        <v>16637.54656723357</v>
      </c>
      <c r="E5" s="115">
        <v>17594.116142279745</v>
      </c>
      <c r="F5" s="115">
        <v>18550.557860984125</v>
      </c>
    </row>
    <row r="6" spans="1:6" x14ac:dyDescent="0.3">
      <c r="A6" s="116" t="s">
        <v>5</v>
      </c>
      <c r="B6" s="117">
        <v>36520.768849472443</v>
      </c>
      <c r="C6" s="117">
        <v>38811.649049415006</v>
      </c>
      <c r="D6" s="117">
        <v>40192.25830504972</v>
      </c>
      <c r="E6" s="117">
        <v>41704.423322880255</v>
      </c>
      <c r="F6" s="117">
        <v>43225.216922050909</v>
      </c>
    </row>
    <row r="7" spans="1:6" x14ac:dyDescent="0.3">
      <c r="A7" s="116"/>
    </row>
    <row r="8" spans="1:6" x14ac:dyDescent="0.3">
      <c r="A8" s="113" t="s">
        <v>6</v>
      </c>
      <c r="B8" s="115">
        <v>15080.126979215245</v>
      </c>
      <c r="C8" s="115">
        <v>16291.404219357562</v>
      </c>
      <c r="D8" s="115">
        <v>17508.42463903653</v>
      </c>
      <c r="E8" s="115">
        <v>18728.87319122062</v>
      </c>
      <c r="F8" s="115">
        <v>19950.262103580833</v>
      </c>
    </row>
    <row r="9" spans="1:6" x14ac:dyDescent="0.3">
      <c r="A9" s="113" t="s">
        <v>7</v>
      </c>
      <c r="B9" s="115">
        <v>0</v>
      </c>
      <c r="C9" s="115">
        <v>0</v>
      </c>
      <c r="D9" s="115">
        <v>0</v>
      </c>
      <c r="E9" s="115">
        <v>0</v>
      </c>
      <c r="F9" s="115">
        <v>0</v>
      </c>
    </row>
    <row r="10" spans="1:6" x14ac:dyDescent="0.3">
      <c r="A10" s="113" t="s">
        <v>8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</row>
    <row r="11" spans="1:6" x14ac:dyDescent="0.3">
      <c r="A11" s="113" t="s">
        <v>9</v>
      </c>
      <c r="B11" s="115">
        <v>15314.191549765013</v>
      </c>
      <c r="C11" s="115">
        <v>15223.214569884069</v>
      </c>
      <c r="D11" s="115">
        <v>15132.366797410756</v>
      </c>
      <c r="E11" s="115">
        <v>15043.078919801805</v>
      </c>
      <c r="F11" s="115">
        <v>14956.894779682028</v>
      </c>
    </row>
    <row r="12" spans="1:6" x14ac:dyDescent="0.3">
      <c r="A12" s="113" t="s">
        <v>10</v>
      </c>
      <c r="B12" s="115">
        <v>1385.338113331183</v>
      </c>
      <c r="C12" s="115">
        <v>1426.7457491194143</v>
      </c>
      <c r="D12" s="115">
        <v>1468.9157597668643</v>
      </c>
      <c r="E12" s="115">
        <v>1511.8345643666021</v>
      </c>
      <c r="F12" s="115">
        <v>1555.4850820702063</v>
      </c>
    </row>
    <row r="13" spans="1:6" x14ac:dyDescent="0.3">
      <c r="A13" s="113" t="s">
        <v>11</v>
      </c>
      <c r="B13" s="114">
        <v>0</v>
      </c>
      <c r="C13" s="114">
        <v>0</v>
      </c>
      <c r="D13" s="114">
        <v>0</v>
      </c>
      <c r="E13" s="114">
        <v>0</v>
      </c>
      <c r="F13" s="114">
        <v>0</v>
      </c>
    </row>
    <row r="14" spans="1:6" x14ac:dyDescent="0.3">
      <c r="A14" s="116" t="s">
        <v>12</v>
      </c>
      <c r="B14" s="117">
        <v>31779.656642311438</v>
      </c>
      <c r="C14" s="117">
        <v>32941.364538361042</v>
      </c>
      <c r="D14" s="117">
        <v>34109.707196214149</v>
      </c>
      <c r="E14" s="117">
        <v>35283.786675389027</v>
      </c>
      <c r="F14" s="117">
        <v>36462.641965333067</v>
      </c>
    </row>
    <row r="15" spans="1:6" x14ac:dyDescent="0.3">
      <c r="A15" s="116"/>
    </row>
    <row r="16" spans="1:6" x14ac:dyDescent="0.3">
      <c r="A16" s="113" t="s">
        <v>13</v>
      </c>
      <c r="B16" s="115">
        <v>4741.1122071610116</v>
      </c>
      <c r="C16" s="115">
        <v>5870.2845110539711</v>
      </c>
      <c r="D16" s="115">
        <v>6082.5511088355634</v>
      </c>
      <c r="E16" s="115">
        <v>6420.6366474912284</v>
      </c>
      <c r="F16" s="115">
        <v>6762.5749567178427</v>
      </c>
    </row>
    <row r="17" spans="1:6" x14ac:dyDescent="0.3">
      <c r="A17" s="113" t="s">
        <v>14</v>
      </c>
      <c r="B17" s="115">
        <v>1327.5114180050834</v>
      </c>
      <c r="C17" s="115">
        <v>1643.6796630951121</v>
      </c>
      <c r="D17" s="115">
        <v>1703.1143104739579</v>
      </c>
      <c r="E17" s="115">
        <v>1797.7782612975441</v>
      </c>
      <c r="F17" s="115">
        <v>1893.5209878809962</v>
      </c>
    </row>
    <row r="18" spans="1:6" x14ac:dyDescent="0.3">
      <c r="A18" s="116" t="s">
        <v>15</v>
      </c>
      <c r="B18" s="118">
        <v>3413.6007891559284</v>
      </c>
      <c r="C18" s="118">
        <v>4226.604847958859</v>
      </c>
      <c r="D18" s="118">
        <v>4379.4367983616057</v>
      </c>
      <c r="E18" s="118">
        <v>4622.8583861936841</v>
      </c>
      <c r="F18" s="118">
        <v>4869.0539688368463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224370.8039272959</v>
      </c>
      <c r="C21" s="115">
        <v>240367.2919980757</v>
      </c>
      <c r="D21" s="115">
        <v>256268.44733955374</v>
      </c>
      <c r="E21" s="115">
        <v>272075.88469086745</v>
      </c>
      <c r="F21" s="115">
        <v>287792.83809865726</v>
      </c>
    </row>
    <row r="22" spans="1:6" x14ac:dyDescent="0.3">
      <c r="A22" s="119" t="s">
        <v>18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</row>
    <row r="23" spans="1:6" x14ac:dyDescent="0.3">
      <c r="A23" s="116" t="s">
        <v>19</v>
      </c>
      <c r="B23" s="118">
        <v>224370.8039272959</v>
      </c>
      <c r="C23" s="118">
        <v>240367.2919980757</v>
      </c>
      <c r="D23" s="118">
        <v>256268.44733955374</v>
      </c>
      <c r="E23" s="118">
        <v>272075.88469086745</v>
      </c>
      <c r="F23" s="118">
        <v>287792.83809865726</v>
      </c>
    </row>
    <row r="24" spans="1:6" x14ac:dyDescent="0.3">
      <c r="A24" s="111"/>
    </row>
    <row r="25" spans="1:6" x14ac:dyDescent="0.3">
      <c r="A25" s="113" t="s">
        <v>20</v>
      </c>
      <c r="B25" s="115">
        <v>213542.8596738131</v>
      </c>
      <c r="C25" s="115">
        <v>228766.07424369725</v>
      </c>
      <c r="D25" s="115">
        <v>243898.44104110796</v>
      </c>
      <c r="E25" s="115">
        <v>258941.51996090976</v>
      </c>
      <c r="F25" s="115">
        <v>273898.41474059183</v>
      </c>
    </row>
    <row r="26" spans="1:6" x14ac:dyDescent="0.3">
      <c r="A26" s="113" t="s">
        <v>21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</row>
    <row r="27" spans="1:6" x14ac:dyDescent="0.3">
      <c r="A27" s="116" t="s">
        <v>22</v>
      </c>
      <c r="B27" s="118">
        <v>213542.8596738131</v>
      </c>
      <c r="C27" s="118">
        <v>228766.07424369725</v>
      </c>
      <c r="D27" s="118">
        <v>243898.44104110796</v>
      </c>
      <c r="E27" s="118">
        <v>258941.51996090976</v>
      </c>
      <c r="F27" s="118">
        <v>273898.41474059183</v>
      </c>
    </row>
    <row r="28" spans="1:6" x14ac:dyDescent="0.3">
      <c r="A28" s="116"/>
    </row>
    <row r="29" spans="1:6" x14ac:dyDescent="0.3">
      <c r="A29" s="116" t="s">
        <v>23</v>
      </c>
      <c r="B29" s="118">
        <v>10827.944253482809</v>
      </c>
      <c r="C29" s="118">
        <v>11601.217754378436</v>
      </c>
      <c r="D29" s="118">
        <v>12370.006298445764</v>
      </c>
      <c r="E29" s="118">
        <v>13134.364729957691</v>
      </c>
      <c r="F29" s="118">
        <v>13894.4233580654</v>
      </c>
    </row>
    <row r="30" spans="1:6" x14ac:dyDescent="0.3">
      <c r="A30" s="116"/>
    </row>
    <row r="31" spans="1:6" x14ac:dyDescent="0.3">
      <c r="A31" s="116" t="s">
        <v>24</v>
      </c>
      <c r="B31" s="118">
        <v>224370.8039272959</v>
      </c>
      <c r="C31" s="118">
        <v>240367.2919980757</v>
      </c>
      <c r="D31" s="118">
        <v>256268.44733955374</v>
      </c>
      <c r="E31" s="118">
        <v>272075.88469086745</v>
      </c>
      <c r="F31" s="118">
        <v>287792.83809865726</v>
      </c>
    </row>
    <row r="33" spans="1:6" x14ac:dyDescent="0.3">
      <c r="A33" s="116" t="s">
        <v>25</v>
      </c>
    </row>
    <row r="34" spans="1:6" x14ac:dyDescent="0.3">
      <c r="A34" s="113" t="s">
        <v>26</v>
      </c>
      <c r="B34" s="115">
        <v>-2635.8571943445277</v>
      </c>
      <c r="C34" s="115">
        <v>-3453.3313470632311</v>
      </c>
      <c r="D34" s="115">
        <v>-3610.6482542942776</v>
      </c>
      <c r="E34" s="115">
        <v>-3858.4999546817562</v>
      </c>
      <c r="F34" s="115">
        <v>-4108.9953407291359</v>
      </c>
    </row>
    <row r="36" spans="1:6" x14ac:dyDescent="0.3">
      <c r="A36" s="111" t="s">
        <v>27</v>
      </c>
      <c r="B36" s="111"/>
    </row>
    <row r="37" spans="1:6" x14ac:dyDescent="0.3">
      <c r="A37" s="116" t="s">
        <v>28</v>
      </c>
      <c r="B37" s="118">
        <v>281459.37624331267</v>
      </c>
      <c r="C37" s="118">
        <v>302452.44957930874</v>
      </c>
      <c r="D37" s="118">
        <v>323448.5220818629</v>
      </c>
      <c r="E37" s="118">
        <v>344448.54121008626</v>
      </c>
      <c r="F37" s="118">
        <v>365455.53658262559</v>
      </c>
    </row>
    <row r="38" spans="1:6" x14ac:dyDescent="0.3">
      <c r="A38" s="116"/>
      <c r="B38" s="115"/>
      <c r="C38" s="115"/>
      <c r="D38" s="115"/>
      <c r="E38" s="115"/>
      <c r="F38" s="115"/>
    </row>
    <row r="39" spans="1:6" x14ac:dyDescent="0.3">
      <c r="A39" s="119" t="s">
        <v>29</v>
      </c>
      <c r="B39" s="115">
        <v>270783.02320937865</v>
      </c>
      <c r="C39" s="115">
        <v>290990.44643798284</v>
      </c>
      <c r="D39" s="115">
        <v>311202.21584640158</v>
      </c>
      <c r="E39" s="115">
        <v>331419.25139796821</v>
      </c>
      <c r="F39" s="115">
        <v>351644.47976470861</v>
      </c>
    </row>
    <row r="40" spans="1:6" x14ac:dyDescent="0.3">
      <c r="A40" s="119" t="s">
        <v>30</v>
      </c>
      <c r="B40" s="115">
        <v>10676.353033934049</v>
      </c>
      <c r="C40" s="115">
        <v>11462.003141325895</v>
      </c>
      <c r="D40" s="115">
        <v>12246.306235461307</v>
      </c>
      <c r="E40" s="115">
        <v>13029.28981211803</v>
      </c>
      <c r="F40" s="115">
        <v>13811.056817917008</v>
      </c>
    </row>
    <row r="41" spans="1:6" x14ac:dyDescent="0.3">
      <c r="A41" s="119" t="s">
        <v>31</v>
      </c>
      <c r="B41" s="115">
        <v>0</v>
      </c>
      <c r="C41" s="115">
        <v>0</v>
      </c>
      <c r="D41" s="115">
        <v>0</v>
      </c>
      <c r="E41" s="115">
        <v>0</v>
      </c>
      <c r="F41" s="115">
        <v>0</v>
      </c>
    </row>
    <row r="42" spans="1:6" x14ac:dyDescent="0.3">
      <c r="A42" s="116" t="s">
        <v>24</v>
      </c>
      <c r="B42" s="118">
        <v>281459.37624331267</v>
      </c>
      <c r="C42" s="118">
        <v>302452.44957930874</v>
      </c>
      <c r="D42" s="118">
        <v>323448.5220818629</v>
      </c>
      <c r="E42" s="118">
        <v>344448.54121008626</v>
      </c>
      <c r="F42" s="118">
        <v>365455.53658262559</v>
      </c>
    </row>
    <row r="43" spans="1:6" x14ac:dyDescent="0.3">
      <c r="A43" s="116"/>
      <c r="B43" s="115"/>
      <c r="C43" s="115"/>
      <c r="D43" s="115"/>
      <c r="E43" s="115"/>
      <c r="F43" s="115"/>
    </row>
    <row r="44" spans="1:6" x14ac:dyDescent="0.3">
      <c r="A44" s="116" t="s">
        <v>160</v>
      </c>
    </row>
    <row r="45" spans="1:6" x14ac:dyDescent="0.3">
      <c r="A45" s="113" t="s">
        <v>161</v>
      </c>
      <c r="B45" s="115">
        <v>-886.13730181652613</v>
      </c>
      <c r="C45" s="115">
        <v>-939.88425758872347</v>
      </c>
      <c r="D45" s="115">
        <v>-991.95080507236582</v>
      </c>
      <c r="E45" s="115">
        <v>-1042.3431849694423</v>
      </c>
      <c r="F45" s="115">
        <v>-1091.0734886154437</v>
      </c>
    </row>
    <row r="51" spans="1:6" x14ac:dyDescent="0.3">
      <c r="A51" s="111"/>
      <c r="B51" s="112"/>
      <c r="C51" s="112"/>
      <c r="D51" s="112"/>
      <c r="E51" s="112"/>
      <c r="F51" s="112"/>
    </row>
    <row r="52" spans="1:6" x14ac:dyDescent="0.3">
      <c r="A52" s="111"/>
      <c r="B52" s="111"/>
    </row>
    <row r="53" spans="1:6" x14ac:dyDescent="0.3">
      <c r="B53" s="115"/>
      <c r="C53" s="115"/>
      <c r="D53" s="115"/>
      <c r="E53" s="115"/>
      <c r="F53" s="115"/>
    </row>
    <row r="54" spans="1:6" x14ac:dyDescent="0.3">
      <c r="B54" s="115"/>
      <c r="C54" s="115"/>
      <c r="D54" s="115"/>
      <c r="E54" s="115"/>
      <c r="F54" s="115"/>
    </row>
    <row r="55" spans="1:6" x14ac:dyDescent="0.3">
      <c r="B55" s="115"/>
      <c r="C55" s="115"/>
      <c r="D55" s="115"/>
      <c r="E55" s="115"/>
      <c r="F55" s="115"/>
    </row>
    <row r="56" spans="1:6" x14ac:dyDescent="0.3">
      <c r="A56" s="116"/>
      <c r="B56" s="118"/>
      <c r="C56" s="118"/>
      <c r="D56" s="118"/>
      <c r="E56" s="118"/>
      <c r="F56" s="118"/>
    </row>
    <row r="57" spans="1:6" x14ac:dyDescent="0.3">
      <c r="A57" s="116"/>
      <c r="B57" s="115"/>
      <c r="C57" s="115"/>
      <c r="D57" s="115"/>
      <c r="E57" s="115"/>
      <c r="F57" s="115"/>
    </row>
    <row r="58" spans="1:6" x14ac:dyDescent="0.3">
      <c r="B58" s="115"/>
      <c r="C58" s="115"/>
      <c r="D58" s="115"/>
      <c r="E58" s="115"/>
      <c r="F58" s="115"/>
    </row>
    <row r="59" spans="1:6" x14ac:dyDescent="0.3">
      <c r="B59" s="115"/>
      <c r="C59" s="115"/>
      <c r="D59" s="115"/>
      <c r="E59" s="115"/>
      <c r="F59" s="115"/>
    </row>
    <row r="60" spans="1:6" x14ac:dyDescent="0.3">
      <c r="B60" s="115"/>
      <c r="C60" s="115"/>
      <c r="D60" s="115"/>
      <c r="E60" s="115"/>
      <c r="F60" s="115"/>
    </row>
    <row r="61" spans="1:6" x14ac:dyDescent="0.3">
      <c r="B61" s="115"/>
      <c r="C61" s="115"/>
      <c r="D61" s="115"/>
      <c r="E61" s="115"/>
      <c r="F61" s="115"/>
    </row>
    <row r="62" spans="1:6" x14ac:dyDescent="0.3">
      <c r="B62" s="115"/>
      <c r="C62" s="115"/>
      <c r="D62" s="115"/>
      <c r="E62" s="115"/>
      <c r="F62" s="115"/>
    </row>
    <row r="63" spans="1:6" x14ac:dyDescent="0.3">
      <c r="B63" s="115"/>
      <c r="C63" s="115"/>
      <c r="D63" s="115"/>
      <c r="E63" s="115"/>
      <c r="F63" s="115"/>
    </row>
    <row r="64" spans="1:6" x14ac:dyDescent="0.3">
      <c r="A64" s="116"/>
      <c r="B64" s="118"/>
      <c r="C64" s="118"/>
      <c r="D64" s="118"/>
      <c r="E64" s="118"/>
      <c r="F64" s="118"/>
    </row>
    <row r="65" spans="1:6" x14ac:dyDescent="0.3">
      <c r="A65" s="116"/>
      <c r="B65" s="115"/>
      <c r="C65" s="115"/>
      <c r="D65" s="115"/>
      <c r="E65" s="115"/>
      <c r="F65" s="115"/>
    </row>
    <row r="66" spans="1:6" x14ac:dyDescent="0.3">
      <c r="B66" s="115"/>
      <c r="C66" s="115"/>
      <c r="D66" s="115"/>
      <c r="E66" s="115"/>
      <c r="F66" s="115"/>
    </row>
    <row r="67" spans="1:6" x14ac:dyDescent="0.3">
      <c r="B67" s="115"/>
      <c r="C67" s="115"/>
      <c r="D67" s="115"/>
      <c r="E67" s="115"/>
      <c r="F67" s="115"/>
    </row>
    <row r="68" spans="1:6" x14ac:dyDescent="0.3">
      <c r="A68" s="116"/>
      <c r="B68" s="118"/>
      <c r="C68" s="118"/>
      <c r="D68" s="118"/>
      <c r="E68" s="118"/>
      <c r="F68" s="118"/>
    </row>
    <row r="70" spans="1:6" x14ac:dyDescent="0.3">
      <c r="A70" s="111"/>
    </row>
    <row r="71" spans="1:6" x14ac:dyDescent="0.3">
      <c r="A71" s="119"/>
      <c r="B71" s="115"/>
      <c r="C71" s="115"/>
      <c r="D71" s="115"/>
      <c r="E71" s="115"/>
      <c r="F71" s="115"/>
    </row>
    <row r="72" spans="1:6" x14ac:dyDescent="0.3">
      <c r="A72" s="119"/>
      <c r="B72" s="115"/>
      <c r="C72" s="115"/>
      <c r="D72" s="115"/>
      <c r="E72" s="115"/>
      <c r="F72" s="115"/>
    </row>
    <row r="73" spans="1:6" x14ac:dyDescent="0.3">
      <c r="A73" s="116"/>
      <c r="B73" s="118"/>
      <c r="C73" s="118"/>
      <c r="D73" s="118"/>
      <c r="E73" s="118"/>
      <c r="F73" s="118"/>
    </row>
    <row r="74" spans="1:6" x14ac:dyDescent="0.3">
      <c r="A74" s="111"/>
      <c r="B74" s="115"/>
      <c r="C74" s="115"/>
      <c r="D74" s="115"/>
      <c r="E74" s="115"/>
      <c r="F74" s="115"/>
    </row>
    <row r="75" spans="1:6" x14ac:dyDescent="0.3">
      <c r="B75" s="115"/>
      <c r="C75" s="115"/>
      <c r="D75" s="115"/>
      <c r="E75" s="115"/>
      <c r="F75" s="115"/>
    </row>
    <row r="76" spans="1:6" x14ac:dyDescent="0.3">
      <c r="B76" s="115"/>
      <c r="C76" s="115"/>
      <c r="D76" s="115"/>
      <c r="E76" s="115"/>
      <c r="F76" s="115"/>
    </row>
    <row r="77" spans="1:6" x14ac:dyDescent="0.3">
      <c r="A77" s="116"/>
      <c r="B77" s="118"/>
      <c r="C77" s="118"/>
      <c r="D77" s="118"/>
      <c r="E77" s="118"/>
      <c r="F77" s="118"/>
    </row>
    <row r="78" spans="1:6" x14ac:dyDescent="0.3">
      <c r="A78" s="116"/>
      <c r="B78" s="115"/>
      <c r="C78" s="115"/>
      <c r="D78" s="115"/>
      <c r="E78" s="115"/>
      <c r="F78" s="115"/>
    </row>
    <row r="79" spans="1:6" x14ac:dyDescent="0.3">
      <c r="A79" s="116"/>
      <c r="B79" s="118"/>
      <c r="C79" s="118"/>
      <c r="D79" s="118"/>
      <c r="E79" s="118"/>
      <c r="F79" s="118"/>
    </row>
    <row r="80" spans="1:6" x14ac:dyDescent="0.3">
      <c r="A80" s="116"/>
      <c r="B80" s="115"/>
      <c r="C80" s="115"/>
      <c r="D80" s="115"/>
      <c r="E80" s="115"/>
      <c r="F80" s="115"/>
    </row>
    <row r="81" spans="1:6" x14ac:dyDescent="0.3">
      <c r="A81" s="116"/>
      <c r="B81" s="118"/>
      <c r="C81" s="118"/>
      <c r="D81" s="118"/>
      <c r="E81" s="118"/>
      <c r="F81" s="118"/>
    </row>
    <row r="82" spans="1:6" x14ac:dyDescent="0.3">
      <c r="A82" s="116"/>
      <c r="B82" s="115"/>
      <c r="C82" s="115"/>
      <c r="D82" s="115"/>
      <c r="E82" s="115"/>
      <c r="F82" s="115"/>
    </row>
    <row r="83" spans="1:6" x14ac:dyDescent="0.3">
      <c r="A83" s="116"/>
      <c r="B83" s="115"/>
      <c r="C83" s="115"/>
      <c r="D83" s="115"/>
      <c r="E83" s="115"/>
      <c r="F83" s="115"/>
    </row>
    <row r="84" spans="1:6" x14ac:dyDescent="0.3">
      <c r="B84" s="115"/>
      <c r="C84" s="115"/>
      <c r="D84" s="115"/>
      <c r="E84" s="115"/>
      <c r="F84" s="115"/>
    </row>
    <row r="85" spans="1:6" x14ac:dyDescent="0.3">
      <c r="B85" s="115"/>
      <c r="C85" s="115"/>
      <c r="D85" s="115"/>
      <c r="E85" s="115"/>
      <c r="F85" s="115"/>
    </row>
    <row r="86" spans="1:6" x14ac:dyDescent="0.3">
      <c r="B86" s="115"/>
      <c r="C86" s="115"/>
      <c r="D86" s="115"/>
      <c r="E86" s="115"/>
      <c r="F86" s="115"/>
    </row>
    <row r="87" spans="1:6" x14ac:dyDescent="0.3">
      <c r="A87" s="111"/>
      <c r="B87" s="111"/>
      <c r="C87" s="115"/>
      <c r="D87" s="115"/>
      <c r="E87" s="115"/>
      <c r="F87" s="115"/>
    </row>
    <row r="88" spans="1:6" x14ac:dyDescent="0.3">
      <c r="A88" s="116"/>
      <c r="B88" s="118"/>
      <c r="C88" s="118"/>
      <c r="D88" s="118"/>
      <c r="E88" s="118"/>
      <c r="F88" s="118"/>
    </row>
    <row r="89" spans="1:6" x14ac:dyDescent="0.3">
      <c r="A89" s="116"/>
      <c r="B89" s="115"/>
      <c r="C89" s="115"/>
      <c r="D89" s="115"/>
      <c r="E89" s="115"/>
      <c r="F89" s="115"/>
    </row>
    <row r="90" spans="1:6" x14ac:dyDescent="0.3">
      <c r="A90" s="119"/>
      <c r="B90" s="115"/>
      <c r="C90" s="115"/>
      <c r="D90" s="115"/>
      <c r="E90" s="115"/>
      <c r="F90" s="115"/>
    </row>
    <row r="91" spans="1:6" x14ac:dyDescent="0.3">
      <c r="A91" s="119"/>
      <c r="B91" s="115"/>
      <c r="C91" s="115"/>
      <c r="D91" s="115"/>
      <c r="E91" s="115"/>
      <c r="F91" s="115"/>
    </row>
    <row r="92" spans="1:6" x14ac:dyDescent="0.3">
      <c r="A92" s="119"/>
      <c r="B92" s="115"/>
      <c r="C92" s="115"/>
      <c r="D92" s="115"/>
      <c r="E92" s="115"/>
      <c r="F92" s="115"/>
    </row>
    <row r="93" spans="1:6" x14ac:dyDescent="0.3">
      <c r="A93" s="116"/>
      <c r="B93" s="118"/>
      <c r="C93" s="118"/>
      <c r="D93" s="118"/>
      <c r="E93" s="118"/>
      <c r="F93" s="118"/>
    </row>
    <row r="94" spans="1:6" x14ac:dyDescent="0.3">
      <c r="A94" s="116"/>
      <c r="B94" s="118"/>
      <c r="C94" s="118"/>
      <c r="D94" s="118"/>
      <c r="E94" s="118"/>
      <c r="F94" s="118"/>
    </row>
    <row r="95" spans="1:6" x14ac:dyDescent="0.3">
      <c r="A95" s="116"/>
    </row>
    <row r="96" spans="1:6" x14ac:dyDescent="0.3">
      <c r="A96" s="116"/>
    </row>
    <row r="97" spans="1:6" x14ac:dyDescent="0.3">
      <c r="A97" s="116"/>
    </row>
    <row r="98" spans="1:6" x14ac:dyDescent="0.3">
      <c r="A98" s="116"/>
    </row>
    <row r="99" spans="1:6" x14ac:dyDescent="0.3">
      <c r="A99" s="116"/>
    </row>
    <row r="100" spans="1:6" x14ac:dyDescent="0.3">
      <c r="A100" s="111"/>
      <c r="B100" s="112"/>
      <c r="C100" s="112"/>
      <c r="D100" s="112"/>
      <c r="E100" s="112"/>
      <c r="F100" s="112"/>
    </row>
    <row r="101" spans="1:6" x14ac:dyDescent="0.3">
      <c r="A101" s="111"/>
      <c r="B101" s="111"/>
    </row>
    <row r="102" spans="1:6" x14ac:dyDescent="0.3">
      <c r="B102" s="115"/>
      <c r="C102" s="115"/>
      <c r="D102" s="115"/>
      <c r="E102" s="115"/>
      <c r="F102" s="115"/>
    </row>
    <row r="103" spans="1:6" x14ac:dyDescent="0.3">
      <c r="B103" s="115"/>
      <c r="C103" s="115"/>
      <c r="D103" s="115"/>
      <c r="E103" s="115"/>
      <c r="F103" s="115"/>
    </row>
    <row r="104" spans="1:6" x14ac:dyDescent="0.3">
      <c r="B104" s="115"/>
      <c r="C104" s="115"/>
      <c r="D104" s="115"/>
      <c r="E104" s="115"/>
      <c r="F104" s="115"/>
    </row>
    <row r="105" spans="1:6" x14ac:dyDescent="0.3">
      <c r="A105" s="116"/>
      <c r="B105" s="117"/>
      <c r="C105" s="117"/>
      <c r="D105" s="117"/>
      <c r="E105" s="117"/>
      <c r="F105" s="117"/>
    </row>
    <row r="106" spans="1:6" x14ac:dyDescent="0.3">
      <c r="A106" s="116"/>
    </row>
    <row r="107" spans="1:6" x14ac:dyDescent="0.3">
      <c r="B107" s="115"/>
      <c r="C107" s="115"/>
      <c r="D107" s="115"/>
      <c r="E107" s="115"/>
      <c r="F107" s="115"/>
    </row>
    <row r="108" spans="1:6" x14ac:dyDescent="0.3">
      <c r="B108" s="115"/>
      <c r="C108" s="115"/>
      <c r="D108" s="115"/>
      <c r="E108" s="115"/>
      <c r="F108" s="115"/>
    </row>
    <row r="109" spans="1:6" x14ac:dyDescent="0.3">
      <c r="B109" s="115"/>
      <c r="C109" s="115"/>
      <c r="D109" s="115"/>
      <c r="E109" s="115"/>
      <c r="F109" s="115"/>
    </row>
    <row r="110" spans="1:6" x14ac:dyDescent="0.3">
      <c r="B110" s="115"/>
      <c r="C110" s="115"/>
      <c r="D110" s="115"/>
      <c r="E110" s="115"/>
      <c r="F110" s="115"/>
    </row>
    <row r="111" spans="1:6" x14ac:dyDescent="0.3">
      <c r="B111" s="115"/>
      <c r="C111" s="115"/>
      <c r="D111" s="115"/>
      <c r="E111" s="115"/>
      <c r="F111" s="115"/>
    </row>
    <row r="113" spans="1:6" x14ac:dyDescent="0.3">
      <c r="A113" s="116"/>
      <c r="B113" s="117"/>
      <c r="C113" s="117"/>
      <c r="D113" s="117"/>
      <c r="E113" s="117"/>
      <c r="F113" s="117"/>
    </row>
    <row r="114" spans="1:6" x14ac:dyDescent="0.3">
      <c r="A114" s="116"/>
    </row>
    <row r="115" spans="1:6" x14ac:dyDescent="0.3">
      <c r="B115" s="115"/>
      <c r="C115" s="115"/>
      <c r="D115" s="115"/>
      <c r="E115" s="115"/>
      <c r="F115" s="115"/>
    </row>
    <row r="116" spans="1:6" x14ac:dyDescent="0.3">
      <c r="B116" s="115"/>
      <c r="C116" s="115"/>
      <c r="D116" s="115"/>
      <c r="E116" s="115"/>
      <c r="F116" s="115"/>
    </row>
    <row r="117" spans="1:6" x14ac:dyDescent="0.3">
      <c r="A117" s="116"/>
      <c r="B117" s="118"/>
      <c r="C117" s="118"/>
      <c r="D117" s="118"/>
      <c r="E117" s="118"/>
      <c r="F117" s="118"/>
    </row>
    <row r="119" spans="1:6" x14ac:dyDescent="0.3">
      <c r="A119" s="111"/>
    </row>
    <row r="120" spans="1:6" x14ac:dyDescent="0.3">
      <c r="A120" s="119"/>
      <c r="B120" s="115"/>
      <c r="C120" s="115"/>
      <c r="D120" s="115"/>
      <c r="E120" s="115"/>
      <c r="F120" s="115"/>
    </row>
    <row r="121" spans="1:6" x14ac:dyDescent="0.3">
      <c r="A121" s="119"/>
      <c r="B121" s="115"/>
      <c r="C121" s="115"/>
      <c r="D121" s="115"/>
      <c r="E121" s="115"/>
      <c r="F121" s="115"/>
    </row>
    <row r="122" spans="1:6" x14ac:dyDescent="0.3">
      <c r="A122" s="116"/>
      <c r="B122" s="118"/>
      <c r="C122" s="118"/>
      <c r="D122" s="118"/>
      <c r="E122" s="118"/>
      <c r="F122" s="118"/>
    </row>
    <row r="123" spans="1:6" x14ac:dyDescent="0.3">
      <c r="A123" s="111"/>
    </row>
    <row r="124" spans="1:6" x14ac:dyDescent="0.3">
      <c r="B124" s="115"/>
      <c r="C124" s="115"/>
      <c r="D124" s="115"/>
      <c r="E124" s="115"/>
      <c r="F124" s="115"/>
    </row>
    <row r="125" spans="1:6" x14ac:dyDescent="0.3">
      <c r="B125" s="115"/>
      <c r="C125" s="115"/>
      <c r="D125" s="115"/>
      <c r="E125" s="115"/>
      <c r="F125" s="115"/>
    </row>
    <row r="126" spans="1:6" x14ac:dyDescent="0.3">
      <c r="A126" s="116"/>
      <c r="B126" s="118"/>
      <c r="C126" s="118"/>
      <c r="D126" s="118"/>
      <c r="E126" s="118"/>
      <c r="F126" s="118"/>
    </row>
    <row r="127" spans="1:6" x14ac:dyDescent="0.3">
      <c r="A127" s="116"/>
    </row>
    <row r="128" spans="1:6" x14ac:dyDescent="0.3">
      <c r="A128" s="116"/>
      <c r="B128" s="118"/>
      <c r="C128" s="118"/>
      <c r="D128" s="118"/>
      <c r="E128" s="118"/>
      <c r="F128" s="118"/>
    </row>
    <row r="129" spans="1:8" x14ac:dyDescent="0.3">
      <c r="A129" s="10"/>
      <c r="B129" s="120"/>
      <c r="C129" s="120"/>
      <c r="D129" s="120"/>
      <c r="E129" s="120"/>
      <c r="F129" s="120"/>
    </row>
    <row r="130" spans="1:8" x14ac:dyDescent="0.3">
      <c r="A130" s="116"/>
      <c r="B130" s="118"/>
      <c r="C130" s="118"/>
      <c r="D130" s="118"/>
      <c r="E130" s="118"/>
      <c r="F130" s="118"/>
    </row>
    <row r="131" spans="1:8" x14ac:dyDescent="0.3">
      <c r="A131" s="116"/>
      <c r="B131" s="118"/>
      <c r="C131" s="118"/>
      <c r="D131" s="118"/>
      <c r="E131" s="118"/>
      <c r="F131" s="118"/>
    </row>
    <row r="132" spans="1:8" x14ac:dyDescent="0.3">
      <c r="A132" s="116"/>
      <c r="B132" s="118"/>
      <c r="C132" s="118"/>
      <c r="D132" s="118"/>
      <c r="E132" s="118"/>
      <c r="F132" s="118"/>
    </row>
    <row r="133" spans="1:8" x14ac:dyDescent="0.3">
      <c r="B133" s="121"/>
      <c r="C133" s="121"/>
      <c r="D133" s="121"/>
      <c r="E133" s="121"/>
      <c r="F133" s="121"/>
    </row>
    <row r="135" spans="1:8" x14ac:dyDescent="0.3">
      <c r="A135" s="111"/>
      <c r="B135" s="111"/>
    </row>
    <row r="136" spans="1:8" x14ac:dyDescent="0.3">
      <c r="A136" s="116"/>
      <c r="B136" s="118"/>
      <c r="C136" s="118"/>
      <c r="D136" s="118"/>
      <c r="E136" s="118"/>
      <c r="F136" s="118"/>
    </row>
    <row r="137" spans="1:8" x14ac:dyDescent="0.3">
      <c r="A137" s="116"/>
      <c r="B137" s="115"/>
      <c r="C137" s="115"/>
      <c r="D137" s="115"/>
      <c r="E137" s="115"/>
      <c r="F137" s="115"/>
    </row>
    <row r="138" spans="1:8" x14ac:dyDescent="0.3">
      <c r="A138" s="119"/>
      <c r="B138" s="115"/>
      <c r="C138" s="115"/>
      <c r="D138" s="115"/>
      <c r="E138" s="115"/>
      <c r="F138" s="115"/>
      <c r="H138" s="114"/>
    </row>
    <row r="139" spans="1:8" x14ac:dyDescent="0.3">
      <c r="A139" s="119"/>
      <c r="B139" s="115"/>
      <c r="C139" s="115"/>
      <c r="D139" s="115"/>
      <c r="E139" s="115"/>
      <c r="F139" s="115"/>
    </row>
    <row r="140" spans="1:8" x14ac:dyDescent="0.3">
      <c r="A140" s="119"/>
      <c r="B140" s="115"/>
      <c r="C140" s="115"/>
      <c r="D140" s="115"/>
      <c r="E140" s="115"/>
      <c r="F140" s="115"/>
    </row>
    <row r="141" spans="1:8" x14ac:dyDescent="0.3">
      <c r="A141" s="116"/>
      <c r="B141" s="118"/>
      <c r="C141" s="118"/>
      <c r="D141" s="118"/>
      <c r="E141" s="118"/>
      <c r="F141" s="118"/>
    </row>
    <row r="142" spans="1:8" x14ac:dyDescent="0.3">
      <c r="A142" s="116"/>
      <c r="B142" s="115"/>
      <c r="C142" s="115"/>
      <c r="D142" s="115"/>
      <c r="E142" s="115"/>
      <c r="F142" s="1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8489-33F1-4D85-99E5-C8C201C19ECB}">
  <sheetPr>
    <tabColor rgb="FFFFC000"/>
  </sheetPr>
  <dimension ref="A1:H92"/>
  <sheetViews>
    <sheetView workbookViewId="0"/>
  </sheetViews>
  <sheetFormatPr defaultColWidth="8.6640625" defaultRowHeight="14.4" x14ac:dyDescent="0.3"/>
  <cols>
    <col min="1" max="1" width="35.6640625" style="113" customWidth="1"/>
    <col min="2" max="6" width="11.6640625" style="114" customWidth="1"/>
    <col min="7" max="16384" width="8.6640625" style="113"/>
  </cols>
  <sheetData>
    <row r="1" spans="1:6" x14ac:dyDescent="0.3">
      <c r="A1" s="111" t="s">
        <v>164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0</v>
      </c>
      <c r="C3" s="115">
        <v>0</v>
      </c>
      <c r="D3" s="115">
        <v>0</v>
      </c>
      <c r="E3" s="115">
        <v>0</v>
      </c>
      <c r="F3" s="115">
        <v>0</v>
      </c>
    </row>
    <row r="4" spans="1:6" x14ac:dyDescent="0.3">
      <c r="A4" s="113" t="s">
        <v>3</v>
      </c>
      <c r="B4" s="115">
        <v>0</v>
      </c>
      <c r="C4" s="115">
        <v>0</v>
      </c>
      <c r="D4" s="115">
        <v>0</v>
      </c>
      <c r="E4" s="115">
        <v>0</v>
      </c>
      <c r="F4" s="115">
        <v>0</v>
      </c>
    </row>
    <row r="5" spans="1:6" x14ac:dyDescent="0.3">
      <c r="A5" s="113" t="s">
        <v>4</v>
      </c>
      <c r="B5" s="115">
        <v>4290.1993681170616</v>
      </c>
      <c r="C5" s="115">
        <v>4776.743903502851</v>
      </c>
      <c r="D5" s="115">
        <v>5440.0030039743742</v>
      </c>
      <c r="E5" s="115">
        <v>4878.3005824317015</v>
      </c>
      <c r="F5" s="115">
        <v>5199.1295989266955</v>
      </c>
    </row>
    <row r="6" spans="1:6" x14ac:dyDescent="0.3">
      <c r="A6" s="116" t="s">
        <v>5</v>
      </c>
      <c r="B6" s="118">
        <v>4290.1993681170616</v>
      </c>
      <c r="C6" s="118">
        <v>4776.743903502851</v>
      </c>
      <c r="D6" s="118">
        <v>5440.0030039743742</v>
      </c>
      <c r="E6" s="118">
        <v>4878.3005824317015</v>
      </c>
      <c r="F6" s="118">
        <v>5199.1295989266955</v>
      </c>
    </row>
    <row r="7" spans="1:6" x14ac:dyDescent="0.3">
      <c r="A7" s="116"/>
      <c r="B7" s="115"/>
      <c r="C7" s="115"/>
      <c r="D7" s="115"/>
      <c r="E7" s="115"/>
      <c r="F7" s="115"/>
    </row>
    <row r="8" spans="1:6" x14ac:dyDescent="0.3">
      <c r="A8" s="113" t="s">
        <v>6</v>
      </c>
      <c r="B8" s="115">
        <v>0</v>
      </c>
      <c r="C8" s="115">
        <v>0</v>
      </c>
      <c r="D8" s="115">
        <v>0</v>
      </c>
      <c r="E8" s="115">
        <v>0</v>
      </c>
      <c r="F8" s="115">
        <v>0</v>
      </c>
    </row>
    <row r="9" spans="1:6" x14ac:dyDescent="0.3">
      <c r="A9" s="113" t="s">
        <v>7</v>
      </c>
      <c r="B9" s="115">
        <v>0</v>
      </c>
      <c r="C9" s="115">
        <v>0</v>
      </c>
      <c r="D9" s="115">
        <v>0</v>
      </c>
      <c r="E9" s="115">
        <v>0</v>
      </c>
      <c r="F9" s="115">
        <v>0</v>
      </c>
    </row>
    <row r="10" spans="1:6" x14ac:dyDescent="0.3">
      <c r="A10" s="113" t="s">
        <v>8</v>
      </c>
      <c r="B10" s="115">
        <v>0</v>
      </c>
      <c r="C10" s="115">
        <v>0</v>
      </c>
      <c r="D10" s="115">
        <v>0</v>
      </c>
      <c r="E10" s="115">
        <v>0</v>
      </c>
      <c r="F10" s="115">
        <v>0</v>
      </c>
    </row>
    <row r="11" spans="1:6" x14ac:dyDescent="0.3">
      <c r="A11" s="113" t="s">
        <v>9</v>
      </c>
      <c r="B11" s="115">
        <v>0</v>
      </c>
      <c r="C11" s="115">
        <v>0</v>
      </c>
      <c r="D11" s="115">
        <v>0</v>
      </c>
      <c r="E11" s="115">
        <v>0</v>
      </c>
      <c r="F11" s="115">
        <v>0</v>
      </c>
    </row>
    <row r="12" spans="1:6" x14ac:dyDescent="0.3">
      <c r="A12" s="113" t="s">
        <v>10</v>
      </c>
      <c r="B12" s="115">
        <v>5328.1505912469484</v>
      </c>
      <c r="C12" s="115">
        <v>5555.2898216094627</v>
      </c>
      <c r="D12" s="115">
        <v>5947.8206872585597</v>
      </c>
      <c r="E12" s="115">
        <v>6402.8225554101746</v>
      </c>
      <c r="F12" s="115">
        <v>6929.0328796579806</v>
      </c>
    </row>
    <row r="13" spans="1:6" x14ac:dyDescent="0.3">
      <c r="A13" s="113" t="s">
        <v>11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</row>
    <row r="14" spans="1:6" x14ac:dyDescent="0.3">
      <c r="A14" s="116" t="s">
        <v>12</v>
      </c>
      <c r="B14" s="118">
        <v>5328.1505912469484</v>
      </c>
      <c r="C14" s="118">
        <v>5555.2898216094627</v>
      </c>
      <c r="D14" s="118">
        <v>5947.8206872585597</v>
      </c>
      <c r="E14" s="118">
        <v>6402.8225554101746</v>
      </c>
      <c r="F14" s="118">
        <v>6929.0328796579806</v>
      </c>
    </row>
    <row r="15" spans="1:6" x14ac:dyDescent="0.3">
      <c r="A15" s="116"/>
      <c r="B15" s="115"/>
      <c r="C15" s="115"/>
      <c r="D15" s="115"/>
      <c r="E15" s="115"/>
      <c r="F15" s="115"/>
    </row>
    <row r="16" spans="1:6" x14ac:dyDescent="0.3">
      <c r="A16" s="113" t="s">
        <v>13</v>
      </c>
      <c r="B16" s="115">
        <v>-1037.9512231298868</v>
      </c>
      <c r="C16" s="115">
        <v>-778.54591810661168</v>
      </c>
      <c r="D16" s="115">
        <v>-507.81768328418548</v>
      </c>
      <c r="E16" s="115">
        <v>-1524.5219729784731</v>
      </c>
      <c r="F16" s="115">
        <v>-1729.9032807312851</v>
      </c>
    </row>
    <row r="17" spans="1:6" x14ac:dyDescent="0.3">
      <c r="A17" s="113" t="s">
        <v>14</v>
      </c>
      <c r="B17" s="115">
        <v>-290.62634247636834</v>
      </c>
      <c r="C17" s="115">
        <v>-217.99285706985128</v>
      </c>
      <c r="D17" s="115">
        <v>-142.18895131957194</v>
      </c>
      <c r="E17" s="115">
        <v>-426.8661524339725</v>
      </c>
      <c r="F17" s="115">
        <v>-484.37291860475989</v>
      </c>
    </row>
    <row r="18" spans="1:6" x14ac:dyDescent="0.3">
      <c r="A18" s="116" t="s">
        <v>15</v>
      </c>
      <c r="B18" s="118">
        <v>-747.32488065351845</v>
      </c>
      <c r="C18" s="118">
        <v>-560.55306103676037</v>
      </c>
      <c r="D18" s="118">
        <v>-365.62873196461351</v>
      </c>
      <c r="E18" s="118">
        <v>-1097.6558205445006</v>
      </c>
      <c r="F18" s="118">
        <v>-1245.5303621265252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98085.0904210031</v>
      </c>
      <c r="C21" s="115">
        <v>112165.0103912242</v>
      </c>
      <c r="D21" s="115">
        <v>100583.51716354024</v>
      </c>
      <c r="E21" s="115">
        <v>107198.54843147825</v>
      </c>
      <c r="F21" s="115">
        <v>101161.54562887657</v>
      </c>
    </row>
    <row r="22" spans="1:6" x14ac:dyDescent="0.3">
      <c r="A22" s="119" t="s">
        <v>18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</row>
    <row r="23" spans="1:6" x14ac:dyDescent="0.3">
      <c r="A23" s="116" t="s">
        <v>19</v>
      </c>
      <c r="B23" s="118">
        <v>98085.0904210031</v>
      </c>
      <c r="C23" s="118">
        <v>112165.0103912242</v>
      </c>
      <c r="D23" s="118">
        <v>100583.51716354024</v>
      </c>
      <c r="E23" s="118">
        <v>107198.54843147825</v>
      </c>
      <c r="F23" s="118">
        <v>101161.54562887657</v>
      </c>
    </row>
    <row r="24" spans="1:6" x14ac:dyDescent="0.3">
      <c r="A24" s="111"/>
      <c r="B24" s="115"/>
      <c r="C24" s="115"/>
      <c r="D24" s="115"/>
      <c r="E24" s="115"/>
      <c r="F24" s="115"/>
    </row>
    <row r="25" spans="1:6" x14ac:dyDescent="0.3">
      <c r="A25" s="113" t="s">
        <v>20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</row>
    <row r="26" spans="1:6" x14ac:dyDescent="0.3">
      <c r="A26" s="113" t="s">
        <v>21</v>
      </c>
      <c r="B26" s="115">
        <v>0</v>
      </c>
      <c r="C26" s="115">
        <v>0</v>
      </c>
      <c r="D26" s="115">
        <v>0</v>
      </c>
      <c r="E26" s="115">
        <v>0</v>
      </c>
      <c r="F26" s="115">
        <v>0</v>
      </c>
    </row>
    <row r="27" spans="1:6" x14ac:dyDescent="0.3">
      <c r="A27" s="116" t="s">
        <v>22</v>
      </c>
      <c r="B27" s="118">
        <v>0</v>
      </c>
      <c r="C27" s="118">
        <v>0</v>
      </c>
      <c r="D27" s="118">
        <v>0</v>
      </c>
      <c r="E27" s="118">
        <v>0</v>
      </c>
      <c r="F27" s="118">
        <v>0</v>
      </c>
    </row>
    <row r="28" spans="1:6" x14ac:dyDescent="0.3">
      <c r="A28" s="116"/>
      <c r="B28" s="115"/>
      <c r="C28" s="115"/>
      <c r="D28" s="115"/>
      <c r="E28" s="115"/>
      <c r="F28" s="115"/>
    </row>
    <row r="29" spans="1:6" x14ac:dyDescent="0.3">
      <c r="A29" s="116" t="s">
        <v>23</v>
      </c>
      <c r="B29" s="118">
        <v>98085.0904210031</v>
      </c>
      <c r="C29" s="118">
        <v>112165.0103912242</v>
      </c>
      <c r="D29" s="118">
        <v>100583.51716354024</v>
      </c>
      <c r="E29" s="118">
        <v>107198.54843147825</v>
      </c>
      <c r="F29" s="118">
        <v>101161.54562887657</v>
      </c>
    </row>
    <row r="30" spans="1:6" x14ac:dyDescent="0.3">
      <c r="A30" s="116"/>
      <c r="B30" s="115"/>
      <c r="C30" s="115"/>
      <c r="D30" s="115"/>
      <c r="E30" s="115"/>
      <c r="F30" s="115"/>
    </row>
    <row r="31" spans="1:6" x14ac:dyDescent="0.3">
      <c r="A31" s="116" t="s">
        <v>24</v>
      </c>
      <c r="B31" s="118">
        <v>98085.0904210031</v>
      </c>
      <c r="C31" s="118">
        <v>112165.0103912242</v>
      </c>
      <c r="D31" s="118">
        <v>100583.51716354024</v>
      </c>
      <c r="E31" s="118">
        <v>107198.54843147825</v>
      </c>
      <c r="F31" s="118">
        <v>101161.54562887657</v>
      </c>
    </row>
    <row r="32" spans="1:6" x14ac:dyDescent="0.3">
      <c r="A32" s="116"/>
      <c r="B32" s="115"/>
      <c r="C32" s="115"/>
      <c r="D32" s="115"/>
      <c r="E32" s="115"/>
      <c r="F32" s="115"/>
    </row>
    <row r="33" spans="1:6" x14ac:dyDescent="0.3">
      <c r="A33" s="116" t="s">
        <v>25</v>
      </c>
      <c r="B33" s="115"/>
      <c r="C33" s="115"/>
      <c r="D33" s="115"/>
      <c r="E33" s="115"/>
      <c r="F33" s="115"/>
    </row>
    <row r="34" spans="1:6" x14ac:dyDescent="0.3">
      <c r="A34" s="113" t="s">
        <v>165</v>
      </c>
      <c r="B34" s="115">
        <v>29540.166837317447</v>
      </c>
      <c r="C34" s="115">
        <v>38577.673977766957</v>
      </c>
      <c r="D34" s="115">
        <v>27935.402106881644</v>
      </c>
      <c r="E34" s="115">
        <v>25421.876191229676</v>
      </c>
      <c r="F34" s="115">
        <v>26157.1064211706</v>
      </c>
    </row>
    <row r="35" spans="1:6" x14ac:dyDescent="0.3">
      <c r="A35" s="113" t="s">
        <v>166</v>
      </c>
      <c r="B35" s="115">
        <v>-18983.458698563089</v>
      </c>
      <c r="C35" s="115">
        <v>-23937.200946508987</v>
      </c>
      <c r="D35" s="115">
        <v>-39151.266602601514</v>
      </c>
      <c r="E35" s="115">
        <v>-17709.189102747026</v>
      </c>
      <c r="F35" s="115">
        <v>-30948.578861645306</v>
      </c>
    </row>
    <row r="36" spans="1:6" x14ac:dyDescent="0.3">
      <c r="B36" s="115"/>
      <c r="C36" s="115"/>
      <c r="D36" s="115"/>
      <c r="E36" s="115"/>
      <c r="F36" s="115"/>
    </row>
    <row r="37" spans="1:6" x14ac:dyDescent="0.3">
      <c r="A37" s="111" t="s">
        <v>27</v>
      </c>
      <c r="B37" s="111"/>
      <c r="C37" s="115"/>
      <c r="D37" s="115"/>
      <c r="E37" s="115"/>
      <c r="F37" s="115"/>
    </row>
    <row r="38" spans="1:6" x14ac:dyDescent="0.3">
      <c r="A38" s="116" t="s">
        <v>28</v>
      </c>
      <c r="B38" s="118">
        <v>71190.598759463755</v>
      </c>
      <c r="C38" s="118">
        <v>89000.465589356812</v>
      </c>
      <c r="D38" s="118">
        <v>69885.434370681556</v>
      </c>
      <c r="E38" s="118">
        <v>105486.60082703084</v>
      </c>
      <c r="F38" s="118">
        <v>117029.05568021852</v>
      </c>
    </row>
    <row r="39" spans="1:6" x14ac:dyDescent="0.3">
      <c r="A39" s="116"/>
      <c r="B39" s="115"/>
      <c r="C39" s="115"/>
      <c r="D39" s="115"/>
      <c r="E39" s="115"/>
      <c r="F39" s="115"/>
    </row>
    <row r="40" spans="1:6" x14ac:dyDescent="0.3">
      <c r="A40" s="119" t="s">
        <v>29</v>
      </c>
      <c r="B40" s="115">
        <v>0</v>
      </c>
      <c r="C40" s="115">
        <v>0</v>
      </c>
      <c r="D40" s="115">
        <v>0</v>
      </c>
      <c r="E40" s="115">
        <v>0</v>
      </c>
      <c r="F40" s="115">
        <v>0</v>
      </c>
    </row>
    <row r="41" spans="1:6" x14ac:dyDescent="0.3">
      <c r="A41" s="119" t="s">
        <v>30</v>
      </c>
      <c r="B41" s="115">
        <v>5492.7650635761747</v>
      </c>
      <c r="C41" s="115">
        <v>6505.5706026910048</v>
      </c>
      <c r="D41" s="115">
        <v>6035.0110298124155</v>
      </c>
      <c r="E41" s="115">
        <v>6646.310002751653</v>
      </c>
      <c r="F41" s="115">
        <v>6474.3389202481021</v>
      </c>
    </row>
    <row r="42" spans="1:6" x14ac:dyDescent="0.3">
      <c r="A42" s="119" t="s">
        <v>31</v>
      </c>
      <c r="B42" s="115">
        <v>65697.833695887588</v>
      </c>
      <c r="C42" s="115">
        <v>82494.894986665808</v>
      </c>
      <c r="D42" s="115">
        <v>63850.423340869136</v>
      </c>
      <c r="E42" s="115">
        <v>98840.290824279189</v>
      </c>
      <c r="F42" s="115">
        <v>110554.71675997041</v>
      </c>
    </row>
    <row r="43" spans="1:6" x14ac:dyDescent="0.3">
      <c r="A43" s="116" t="s">
        <v>24</v>
      </c>
      <c r="B43" s="118">
        <v>71190.598759463755</v>
      </c>
      <c r="C43" s="118">
        <v>89000.465589356812</v>
      </c>
      <c r="D43" s="118">
        <v>69885.434370681556</v>
      </c>
      <c r="E43" s="118">
        <v>105486.60082703084</v>
      </c>
      <c r="F43" s="118">
        <v>117029.05568021852</v>
      </c>
    </row>
    <row r="44" spans="1:6" x14ac:dyDescent="0.3">
      <c r="A44" s="116"/>
      <c r="B44" s="118"/>
      <c r="C44" s="118"/>
      <c r="D44" s="118"/>
      <c r="E44" s="118"/>
      <c r="F44" s="118"/>
    </row>
    <row r="45" spans="1:6" x14ac:dyDescent="0.3">
      <c r="A45" s="116"/>
    </row>
    <row r="46" spans="1:6" x14ac:dyDescent="0.3">
      <c r="A46" s="116"/>
    </row>
    <row r="47" spans="1:6" x14ac:dyDescent="0.3">
      <c r="A47" s="116"/>
    </row>
    <row r="48" spans="1:6" x14ac:dyDescent="0.3">
      <c r="A48" s="116"/>
    </row>
    <row r="49" spans="1:6" x14ac:dyDescent="0.3">
      <c r="A49" s="116"/>
    </row>
    <row r="50" spans="1:6" x14ac:dyDescent="0.3">
      <c r="A50" s="111"/>
      <c r="B50" s="112"/>
      <c r="C50" s="112"/>
      <c r="D50" s="112"/>
      <c r="E50" s="112"/>
      <c r="F50" s="112"/>
    </row>
    <row r="51" spans="1:6" x14ac:dyDescent="0.3">
      <c r="A51" s="111"/>
      <c r="B51" s="111"/>
    </row>
    <row r="52" spans="1:6" x14ac:dyDescent="0.3">
      <c r="B52" s="115"/>
      <c r="C52" s="115"/>
      <c r="D52" s="115"/>
      <c r="E52" s="115"/>
      <c r="F52" s="115"/>
    </row>
    <row r="53" spans="1:6" x14ac:dyDescent="0.3">
      <c r="B53" s="115"/>
      <c r="C53" s="115"/>
      <c r="D53" s="115"/>
      <c r="E53" s="115"/>
      <c r="F53" s="115"/>
    </row>
    <row r="54" spans="1:6" x14ac:dyDescent="0.3">
      <c r="B54" s="115"/>
      <c r="C54" s="115"/>
      <c r="D54" s="115"/>
      <c r="E54" s="115"/>
      <c r="F54" s="115"/>
    </row>
    <row r="55" spans="1:6" x14ac:dyDescent="0.3">
      <c r="A55" s="116"/>
      <c r="B55" s="117"/>
      <c r="C55" s="117"/>
      <c r="D55" s="117"/>
      <c r="E55" s="117"/>
      <c r="F55" s="117"/>
    </row>
    <row r="56" spans="1:6" x14ac:dyDescent="0.3">
      <c r="A56" s="116"/>
    </row>
    <row r="57" spans="1:6" x14ac:dyDescent="0.3">
      <c r="B57" s="115"/>
      <c r="C57" s="115"/>
      <c r="D57" s="115"/>
      <c r="E57" s="115"/>
      <c r="F57" s="115"/>
    </row>
    <row r="58" spans="1:6" x14ac:dyDescent="0.3">
      <c r="B58" s="115"/>
      <c r="C58" s="115"/>
      <c r="D58" s="115"/>
      <c r="E58" s="115"/>
      <c r="F58" s="115"/>
    </row>
    <row r="59" spans="1:6" x14ac:dyDescent="0.3">
      <c r="B59" s="115"/>
      <c r="C59" s="115"/>
      <c r="D59" s="115"/>
      <c r="E59" s="115"/>
      <c r="F59" s="115"/>
    </row>
    <row r="60" spans="1:6" x14ac:dyDescent="0.3">
      <c r="B60" s="115"/>
      <c r="C60" s="115"/>
      <c r="D60" s="115"/>
      <c r="E60" s="115"/>
      <c r="F60" s="115"/>
    </row>
    <row r="61" spans="1:6" x14ac:dyDescent="0.3">
      <c r="B61" s="115"/>
      <c r="C61" s="115"/>
      <c r="D61" s="115"/>
      <c r="E61" s="115"/>
      <c r="F61" s="115"/>
    </row>
    <row r="63" spans="1:6" x14ac:dyDescent="0.3">
      <c r="A63" s="116"/>
      <c r="B63" s="117"/>
      <c r="C63" s="117"/>
      <c r="D63" s="117"/>
      <c r="E63" s="117"/>
      <c r="F63" s="117"/>
    </row>
    <row r="64" spans="1:6" x14ac:dyDescent="0.3">
      <c r="A64" s="116"/>
    </row>
    <row r="65" spans="1:6" x14ac:dyDescent="0.3">
      <c r="B65" s="115"/>
      <c r="C65" s="115"/>
      <c r="D65" s="115"/>
      <c r="E65" s="115"/>
      <c r="F65" s="115"/>
    </row>
    <row r="66" spans="1:6" x14ac:dyDescent="0.3">
      <c r="B66" s="115"/>
      <c r="C66" s="115"/>
      <c r="D66" s="115"/>
      <c r="E66" s="115"/>
      <c r="F66" s="115"/>
    </row>
    <row r="67" spans="1:6" x14ac:dyDescent="0.3">
      <c r="A67" s="116"/>
      <c r="B67" s="118"/>
      <c r="C67" s="118"/>
      <c r="D67" s="118"/>
      <c r="E67" s="118"/>
      <c r="F67" s="118"/>
    </row>
    <row r="69" spans="1:6" x14ac:dyDescent="0.3">
      <c r="A69" s="111"/>
    </row>
    <row r="70" spans="1:6" x14ac:dyDescent="0.3">
      <c r="A70" s="119"/>
      <c r="B70" s="115"/>
      <c r="C70" s="115"/>
      <c r="D70" s="115"/>
      <c r="E70" s="115"/>
      <c r="F70" s="115"/>
    </row>
    <row r="71" spans="1:6" x14ac:dyDescent="0.3">
      <c r="A71" s="119"/>
      <c r="B71" s="115"/>
      <c r="C71" s="115"/>
      <c r="D71" s="115"/>
      <c r="E71" s="115"/>
      <c r="F71" s="115"/>
    </row>
    <row r="72" spans="1:6" x14ac:dyDescent="0.3">
      <c r="A72" s="116"/>
      <c r="B72" s="118"/>
      <c r="C72" s="118"/>
      <c r="D72" s="118"/>
      <c r="E72" s="118"/>
      <c r="F72" s="118"/>
    </row>
    <row r="73" spans="1:6" x14ac:dyDescent="0.3">
      <c r="A73" s="111"/>
    </row>
    <row r="74" spans="1:6" x14ac:dyDescent="0.3">
      <c r="B74" s="115"/>
      <c r="C74" s="115"/>
      <c r="D74" s="115"/>
      <c r="E74" s="115"/>
      <c r="F74" s="115"/>
    </row>
    <row r="75" spans="1:6" x14ac:dyDescent="0.3">
      <c r="B75" s="115"/>
      <c r="C75" s="115"/>
      <c r="D75" s="115"/>
      <c r="E75" s="115"/>
      <c r="F75" s="115"/>
    </row>
    <row r="76" spans="1:6" x14ac:dyDescent="0.3">
      <c r="A76" s="116"/>
      <c r="B76" s="118"/>
      <c r="C76" s="118"/>
      <c r="D76" s="118"/>
      <c r="E76" s="118"/>
      <c r="F76" s="118"/>
    </row>
    <row r="77" spans="1:6" x14ac:dyDescent="0.3">
      <c r="A77" s="116"/>
    </row>
    <row r="78" spans="1:6" x14ac:dyDescent="0.3">
      <c r="A78" s="116"/>
      <c r="B78" s="118"/>
      <c r="C78" s="118"/>
      <c r="D78" s="118"/>
      <c r="E78" s="118"/>
      <c r="F78" s="118"/>
    </row>
    <row r="79" spans="1:6" x14ac:dyDescent="0.3">
      <c r="A79" s="10"/>
      <c r="B79" s="120"/>
      <c r="C79" s="120"/>
      <c r="D79" s="120"/>
      <c r="E79" s="120"/>
      <c r="F79" s="120"/>
    </row>
    <row r="80" spans="1:6" x14ac:dyDescent="0.3">
      <c r="A80" s="116"/>
      <c r="B80" s="118"/>
      <c r="C80" s="118"/>
      <c r="D80" s="118"/>
      <c r="E80" s="118"/>
      <c r="F80" s="118"/>
    </row>
    <row r="81" spans="1:8" x14ac:dyDescent="0.3">
      <c r="A81" s="116"/>
      <c r="B81" s="118"/>
      <c r="C81" s="118"/>
      <c r="D81" s="118"/>
      <c r="E81" s="118"/>
      <c r="F81" s="118"/>
    </row>
    <row r="82" spans="1:8" x14ac:dyDescent="0.3">
      <c r="A82" s="116"/>
      <c r="B82" s="118"/>
      <c r="C82" s="118"/>
      <c r="D82" s="118"/>
      <c r="E82" s="118"/>
      <c r="F82" s="118"/>
    </row>
    <row r="83" spans="1:8" x14ac:dyDescent="0.3">
      <c r="B83" s="121"/>
      <c r="C83" s="121"/>
      <c r="D83" s="121"/>
      <c r="E83" s="121"/>
      <c r="F83" s="121"/>
    </row>
    <row r="85" spans="1:8" x14ac:dyDescent="0.3">
      <c r="A85" s="111"/>
      <c r="B85" s="111"/>
    </row>
    <row r="86" spans="1:8" x14ac:dyDescent="0.3">
      <c r="A86" s="116"/>
      <c r="B86" s="118"/>
      <c r="C86" s="118"/>
      <c r="D86" s="118"/>
      <c r="E86" s="118"/>
      <c r="F86" s="118"/>
    </row>
    <row r="87" spans="1:8" x14ac:dyDescent="0.3">
      <c r="A87" s="116"/>
      <c r="B87" s="115"/>
      <c r="C87" s="115"/>
      <c r="D87" s="115"/>
      <c r="E87" s="115"/>
      <c r="F87" s="115"/>
    </row>
    <row r="88" spans="1:8" x14ac:dyDescent="0.3">
      <c r="A88" s="119"/>
      <c r="B88" s="115"/>
      <c r="C88" s="115"/>
      <c r="D88" s="115"/>
      <c r="E88" s="115"/>
      <c r="F88" s="115"/>
      <c r="H88" s="114"/>
    </row>
    <row r="89" spans="1:8" x14ac:dyDescent="0.3">
      <c r="A89" s="119"/>
      <c r="B89" s="115"/>
      <c r="C89" s="115"/>
      <c r="D89" s="115"/>
      <c r="E89" s="115"/>
      <c r="F89" s="115"/>
    </row>
    <row r="90" spans="1:8" x14ac:dyDescent="0.3">
      <c r="A90" s="119"/>
      <c r="B90" s="115"/>
      <c r="C90" s="115"/>
      <c r="D90" s="115"/>
      <c r="E90" s="115"/>
      <c r="F90" s="115"/>
    </row>
    <row r="91" spans="1:8" x14ac:dyDescent="0.3">
      <c r="A91" s="116"/>
      <c r="B91" s="118"/>
      <c r="C91" s="118"/>
      <c r="D91" s="118"/>
      <c r="E91" s="118"/>
      <c r="F91" s="118"/>
    </row>
    <row r="92" spans="1:8" x14ac:dyDescent="0.3">
      <c r="A92" s="116"/>
      <c r="B92" s="115"/>
      <c r="C92" s="115"/>
      <c r="D92" s="115"/>
      <c r="E92" s="115"/>
      <c r="F92" s="1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703-1784-40AF-AA2F-F04126FAA68C}">
  <sheetPr>
    <tabColor rgb="FFFFC000"/>
  </sheetPr>
  <dimension ref="A1:H45"/>
  <sheetViews>
    <sheetView workbookViewId="0"/>
  </sheetViews>
  <sheetFormatPr defaultColWidth="8.6640625" defaultRowHeight="14.4" x14ac:dyDescent="0.3"/>
  <cols>
    <col min="1" max="1" width="35.6640625" style="113" customWidth="1"/>
    <col min="2" max="6" width="11.6640625" style="114" customWidth="1"/>
    <col min="7" max="16384" width="8.6640625" style="113"/>
  </cols>
  <sheetData>
    <row r="1" spans="1:6" x14ac:dyDescent="0.3">
      <c r="A1" s="111" t="s">
        <v>167</v>
      </c>
      <c r="B1" s="112">
        <v>2019</v>
      </c>
      <c r="C1" s="112">
        <v>2020</v>
      </c>
      <c r="D1" s="112">
        <v>2021</v>
      </c>
      <c r="E1" s="112">
        <v>2022</v>
      </c>
      <c r="F1" s="112">
        <v>2023</v>
      </c>
    </row>
    <row r="2" spans="1:6" x14ac:dyDescent="0.3">
      <c r="A2" s="111" t="s">
        <v>1</v>
      </c>
      <c r="B2" s="111"/>
    </row>
    <row r="3" spans="1:6" x14ac:dyDescent="0.3">
      <c r="A3" s="113" t="s">
        <v>2</v>
      </c>
      <c r="B3" s="115">
        <v>1410009.0642838005</v>
      </c>
      <c r="C3" s="115">
        <v>1519039.2160111386</v>
      </c>
      <c r="D3" s="115">
        <v>1643355.0959446013</v>
      </c>
      <c r="E3" s="115">
        <v>1782692.8201165146</v>
      </c>
      <c r="F3" s="115">
        <v>1938874.298731576</v>
      </c>
    </row>
    <row r="4" spans="1:6" x14ac:dyDescent="0.3">
      <c r="A4" s="113" t="s">
        <v>3</v>
      </c>
      <c r="B4" s="115">
        <v>-516394.82310044492</v>
      </c>
      <c r="C4" s="115">
        <v>-566968.28209165542</v>
      </c>
      <c r="D4" s="115">
        <v>-624848.23474185541</v>
      </c>
      <c r="E4" s="115">
        <v>-691301.24819175003</v>
      </c>
      <c r="F4" s="115">
        <v>-767773.48921147385</v>
      </c>
    </row>
    <row r="5" spans="1:6" x14ac:dyDescent="0.3">
      <c r="A5" s="113" t="s">
        <v>4</v>
      </c>
      <c r="B5" s="115">
        <v>237610.77583813365</v>
      </c>
      <c r="C5" s="115">
        <v>248761.37352599492</v>
      </c>
      <c r="D5" s="115">
        <v>264985.4104271385</v>
      </c>
      <c r="E5" s="115">
        <v>282084.07846587955</v>
      </c>
      <c r="F5" s="115">
        <v>302346.11600236071</v>
      </c>
    </row>
    <row r="6" spans="1:6" x14ac:dyDescent="0.3">
      <c r="A6" s="116" t="s">
        <v>5</v>
      </c>
      <c r="B6" s="117">
        <v>1131225.0170214893</v>
      </c>
      <c r="C6" s="117">
        <v>1200832.3074454782</v>
      </c>
      <c r="D6" s="117">
        <v>1283492.2716298844</v>
      </c>
      <c r="E6" s="117">
        <v>1373475.6503906441</v>
      </c>
      <c r="F6" s="117">
        <v>1473446.9255224629</v>
      </c>
    </row>
    <row r="7" spans="1:6" x14ac:dyDescent="0.3">
      <c r="A7" s="116"/>
    </row>
    <row r="8" spans="1:6" x14ac:dyDescent="0.3">
      <c r="A8" s="113" t="s">
        <v>6</v>
      </c>
      <c r="B8" s="115">
        <v>121967.95448578238</v>
      </c>
      <c r="C8" s="115">
        <v>135447.00974995331</v>
      </c>
      <c r="D8" s="115">
        <v>147961.1810012809</v>
      </c>
      <c r="E8" s="115">
        <v>162258.11779383465</v>
      </c>
      <c r="F8" s="115">
        <v>176378.34242469506</v>
      </c>
    </row>
    <row r="9" spans="1:6" x14ac:dyDescent="0.3">
      <c r="A9" s="113" t="s">
        <v>7</v>
      </c>
      <c r="B9" s="115">
        <v>683220.10229948524</v>
      </c>
      <c r="C9" s="115">
        <v>750718.49622974545</v>
      </c>
      <c r="D9" s="115">
        <v>816056.21351901372</v>
      </c>
      <c r="E9" s="115">
        <v>898534.71053431765</v>
      </c>
      <c r="F9" s="115">
        <v>993694.78804822278</v>
      </c>
    </row>
    <row r="10" spans="1:6" x14ac:dyDescent="0.3">
      <c r="A10" s="113" t="s">
        <v>8</v>
      </c>
      <c r="B10" s="115">
        <v>-312639.30041012395</v>
      </c>
      <c r="C10" s="115">
        <v>-350909.7611855375</v>
      </c>
      <c r="D10" s="115">
        <v>-382219.15630579455</v>
      </c>
      <c r="E10" s="115">
        <v>-424317.27605458786</v>
      </c>
      <c r="F10" s="115">
        <v>-473625.23394833889</v>
      </c>
    </row>
    <row r="11" spans="1:6" x14ac:dyDescent="0.3">
      <c r="A11" s="113" t="s">
        <v>9</v>
      </c>
      <c r="B11" s="115">
        <v>284430.62463661772</v>
      </c>
      <c r="C11" s="115">
        <v>313518.35682261875</v>
      </c>
      <c r="D11" s="115">
        <v>342614.03101007617</v>
      </c>
      <c r="E11" s="115">
        <v>369302.82481907273</v>
      </c>
      <c r="F11" s="115">
        <v>397208.23560717877</v>
      </c>
    </row>
    <row r="12" spans="1:6" x14ac:dyDescent="0.3">
      <c r="A12" s="113" t="s">
        <v>10</v>
      </c>
      <c r="B12" s="115">
        <v>164273.5874701289</v>
      </c>
      <c r="C12" s="115">
        <v>176876.57048124596</v>
      </c>
      <c r="D12" s="115">
        <v>190374.84334338896</v>
      </c>
      <c r="E12" s="115">
        <v>205851.73121993471</v>
      </c>
      <c r="F12" s="115">
        <v>223592.96677641833</v>
      </c>
    </row>
    <row r="13" spans="1:6" x14ac:dyDescent="0.3">
      <c r="A13" s="113" t="s">
        <v>11</v>
      </c>
      <c r="B13" s="114">
        <v>117154.33420721295</v>
      </c>
      <c r="C13" s="114">
        <v>101416.79856612883</v>
      </c>
      <c r="D13" s="114">
        <v>92708.04605695192</v>
      </c>
      <c r="E13" s="114">
        <v>83096.548739662205</v>
      </c>
      <c r="F13" s="114">
        <v>72488.742964869103</v>
      </c>
    </row>
    <row r="14" spans="1:6" x14ac:dyDescent="0.3">
      <c r="A14" s="116" t="s">
        <v>12</v>
      </c>
      <c r="B14" s="117">
        <v>1058407.3026891034</v>
      </c>
      <c r="C14" s="117">
        <v>1127067.4706641547</v>
      </c>
      <c r="D14" s="117">
        <v>1207495.158624917</v>
      </c>
      <c r="E14" s="117">
        <v>1294726.6570522338</v>
      </c>
      <c r="F14" s="117">
        <v>1389737.8418730451</v>
      </c>
    </row>
    <row r="15" spans="1:6" x14ac:dyDescent="0.3">
      <c r="A15" s="116"/>
    </row>
    <row r="16" spans="1:6" x14ac:dyDescent="0.3">
      <c r="A16" s="113" t="s">
        <v>13</v>
      </c>
      <c r="B16" s="115">
        <v>72817.71433238592</v>
      </c>
      <c r="C16" s="115">
        <v>73764.836781323422</v>
      </c>
      <c r="D16" s="115">
        <v>75997.11300496757</v>
      </c>
      <c r="E16" s="115">
        <v>78748.993338410044</v>
      </c>
      <c r="F16" s="115">
        <v>83709.083649417385</v>
      </c>
    </row>
    <row r="17" spans="1:6" x14ac:dyDescent="0.3">
      <c r="A17" s="113" t="s">
        <v>14</v>
      </c>
      <c r="B17" s="115">
        <v>20388.960013068059</v>
      </c>
      <c r="C17" s="115">
        <v>20654.154298770562</v>
      </c>
      <c r="D17" s="115">
        <v>21279.19164139092</v>
      </c>
      <c r="E17" s="115">
        <v>22049.718134754814</v>
      </c>
      <c r="F17" s="115">
        <v>23438.543421836872</v>
      </c>
    </row>
    <row r="18" spans="1:6" x14ac:dyDescent="0.3">
      <c r="A18" s="116" t="s">
        <v>15</v>
      </c>
      <c r="B18" s="118">
        <v>52428.754319317857</v>
      </c>
      <c r="C18" s="118">
        <v>53110.68248255286</v>
      </c>
      <c r="D18" s="118">
        <v>54717.92136357665</v>
      </c>
      <c r="E18" s="118">
        <v>56699.275203655227</v>
      </c>
      <c r="F18" s="118">
        <v>60270.54022758051</v>
      </c>
    </row>
    <row r="20" spans="1:6" x14ac:dyDescent="0.3">
      <c r="A20" s="111" t="s">
        <v>16</v>
      </c>
    </row>
    <row r="21" spans="1:6" x14ac:dyDescent="0.3">
      <c r="A21" s="119" t="s">
        <v>17</v>
      </c>
      <c r="B21" s="115">
        <v>4416234.2727085259</v>
      </c>
      <c r="C21" s="115">
        <v>4758926.1110671889</v>
      </c>
      <c r="D21" s="115">
        <v>5117106.7968382407</v>
      </c>
      <c r="E21" s="115">
        <v>5525399.7077582218</v>
      </c>
      <c r="F21" s="115">
        <v>5951929.904731337</v>
      </c>
    </row>
    <row r="22" spans="1:6" x14ac:dyDescent="0.3">
      <c r="A22" s="119" t="s">
        <v>18</v>
      </c>
      <c r="B22" s="115">
        <v>1376882.6158359558</v>
      </c>
      <c r="C22" s="115">
        <v>1776396.1058368285</v>
      </c>
      <c r="D22" s="115">
        <v>2035331.3853229342</v>
      </c>
      <c r="E22" s="115">
        <v>2306969.3375367303</v>
      </c>
      <c r="F22" s="115">
        <v>2591399.4746283405</v>
      </c>
    </row>
    <row r="23" spans="1:6" x14ac:dyDescent="0.3">
      <c r="A23" s="116" t="s">
        <v>19</v>
      </c>
      <c r="B23" s="118">
        <v>5793116.8885444812</v>
      </c>
      <c r="C23" s="118">
        <v>6535322.2169040171</v>
      </c>
      <c r="D23" s="118">
        <v>7152438.1821611747</v>
      </c>
      <c r="E23" s="118">
        <v>7832369.0452949516</v>
      </c>
      <c r="F23" s="118">
        <v>8543329.3793596774</v>
      </c>
    </row>
    <row r="24" spans="1:6" x14ac:dyDescent="0.3">
      <c r="A24" s="111"/>
    </row>
    <row r="25" spans="1:6" x14ac:dyDescent="0.3">
      <c r="A25" s="113" t="s">
        <v>20</v>
      </c>
      <c r="B25" s="115">
        <v>3927623.2306822906</v>
      </c>
      <c r="C25" s="115">
        <v>4241141.5875049094</v>
      </c>
      <c r="D25" s="115">
        <v>4583755.6185149858</v>
      </c>
      <c r="E25" s="115">
        <v>4953058.4433340589</v>
      </c>
      <c r="F25" s="115">
        <v>5350266.6789412387</v>
      </c>
    </row>
    <row r="26" spans="1:6" x14ac:dyDescent="0.3">
      <c r="A26" s="113" t="s">
        <v>21</v>
      </c>
      <c r="B26" s="115">
        <v>1376882.6158359558</v>
      </c>
      <c r="C26" s="115">
        <v>1776396.1058368285</v>
      </c>
      <c r="D26" s="115">
        <v>2035331.3853229342</v>
      </c>
      <c r="E26" s="115">
        <v>2306969.3375367303</v>
      </c>
      <c r="F26" s="115">
        <v>2591399.4746283405</v>
      </c>
    </row>
    <row r="27" spans="1:6" x14ac:dyDescent="0.3">
      <c r="A27" s="116" t="s">
        <v>22</v>
      </c>
      <c r="B27" s="118">
        <v>5304505.8465182465</v>
      </c>
      <c r="C27" s="118">
        <v>6017537.6933417376</v>
      </c>
      <c r="D27" s="118">
        <v>6619087.0038379198</v>
      </c>
      <c r="E27" s="118">
        <v>7260027.7808707897</v>
      </c>
      <c r="F27" s="118">
        <v>7941666.1535695791</v>
      </c>
    </row>
    <row r="28" spans="1:6" x14ac:dyDescent="0.3">
      <c r="A28" s="116"/>
    </row>
    <row r="29" spans="1:6" x14ac:dyDescent="0.3">
      <c r="A29" s="116" t="s">
        <v>23</v>
      </c>
      <c r="B29" s="118">
        <v>488611.04202623572</v>
      </c>
      <c r="C29" s="118">
        <v>517784.52356227953</v>
      </c>
      <c r="D29" s="118">
        <v>533351.17832325469</v>
      </c>
      <c r="E29" s="118">
        <v>572341.26442416292</v>
      </c>
      <c r="F29" s="118">
        <v>601663.22579009808</v>
      </c>
    </row>
    <row r="30" spans="1:6" x14ac:dyDescent="0.3">
      <c r="A30" s="10" t="s">
        <v>168</v>
      </c>
      <c r="B30" s="120">
        <v>4.0825041564568485</v>
      </c>
      <c r="C30" s="120">
        <v>4.0406315470111336</v>
      </c>
      <c r="D30" s="120">
        <v>4.0941203317074448</v>
      </c>
      <c r="E30" s="120">
        <v>4</v>
      </c>
      <c r="F30" s="120">
        <v>4</v>
      </c>
    </row>
    <row r="31" spans="1:6" x14ac:dyDescent="0.3">
      <c r="A31" s="116" t="s">
        <v>24</v>
      </c>
      <c r="B31" s="118">
        <v>5793116.8885444822</v>
      </c>
      <c r="C31" s="118">
        <v>6535322.2169040171</v>
      </c>
      <c r="D31" s="118">
        <v>7152438.1821611747</v>
      </c>
      <c r="E31" s="118">
        <v>7832369.0452949526</v>
      </c>
      <c r="F31" s="118">
        <v>8543329.3793596774</v>
      </c>
    </row>
    <row r="32" spans="1:6" x14ac:dyDescent="0.3">
      <c r="A32" s="116"/>
      <c r="B32" s="118"/>
      <c r="C32" s="118"/>
      <c r="D32" s="118"/>
      <c r="E32" s="118"/>
      <c r="F32" s="118"/>
    </row>
    <row r="33" spans="1:8" x14ac:dyDescent="0.3">
      <c r="A33" s="116" t="s">
        <v>25</v>
      </c>
      <c r="B33" s="118"/>
      <c r="C33" s="118"/>
      <c r="D33" s="118"/>
      <c r="E33" s="118"/>
      <c r="F33" s="118"/>
    </row>
    <row r="34" spans="1:8" x14ac:dyDescent="0.3">
      <c r="A34" s="113" t="s">
        <v>166</v>
      </c>
      <c r="B34" s="121">
        <v>-18983.458698563089</v>
      </c>
      <c r="C34" s="121">
        <v>-23937.200946508987</v>
      </c>
      <c r="D34" s="121">
        <v>-39151.266602601514</v>
      </c>
      <c r="E34" s="121">
        <v>-17709.189102747026</v>
      </c>
      <c r="F34" s="121">
        <v>-30948.578861645306</v>
      </c>
    </row>
    <row r="36" spans="1:8" x14ac:dyDescent="0.3">
      <c r="A36" s="111" t="s">
        <v>27</v>
      </c>
      <c r="B36" s="111"/>
    </row>
    <row r="37" spans="1:8" x14ac:dyDescent="0.3">
      <c r="A37" s="116" t="s">
        <v>28</v>
      </c>
      <c r="B37" s="118">
        <v>6036427.7978633493</v>
      </c>
      <c r="C37" s="118">
        <v>6829411.716664697</v>
      </c>
      <c r="D37" s="118">
        <v>7459993.0239941049</v>
      </c>
      <c r="E37" s="118">
        <v>8184825.6523332242</v>
      </c>
      <c r="F37" s="118">
        <v>8927779.2014308628</v>
      </c>
    </row>
    <row r="38" spans="1:8" x14ac:dyDescent="0.3">
      <c r="A38" s="116"/>
      <c r="B38" s="115"/>
      <c r="C38" s="115"/>
      <c r="D38" s="115"/>
      <c r="E38" s="115"/>
      <c r="F38" s="115"/>
    </row>
    <row r="39" spans="1:8" x14ac:dyDescent="0.3">
      <c r="A39" s="119" t="s">
        <v>29</v>
      </c>
      <c r="B39" s="115">
        <v>5553123.6366736759</v>
      </c>
      <c r="C39" s="115">
        <v>6313480.5378373889</v>
      </c>
      <c r="D39" s="115">
        <v>6934730.2582720155</v>
      </c>
      <c r="E39" s="115">
        <v>7589920.5582654541</v>
      </c>
      <c r="F39" s="115">
        <v>8284219.7521553244</v>
      </c>
      <c r="H39" s="114"/>
    </row>
    <row r="40" spans="1:8" x14ac:dyDescent="0.3">
      <c r="A40" s="119" t="s">
        <v>30</v>
      </c>
      <c r="B40" s="115">
        <v>417606.32749378565</v>
      </c>
      <c r="C40" s="115">
        <v>433436.28384064254</v>
      </c>
      <c r="D40" s="115">
        <v>461412.34238122066</v>
      </c>
      <c r="E40" s="115">
        <v>496064.80324349122</v>
      </c>
      <c r="F40" s="115">
        <v>533004.73251556873</v>
      </c>
    </row>
    <row r="41" spans="1:8" x14ac:dyDescent="0.3">
      <c r="A41" s="119" t="s">
        <v>31</v>
      </c>
      <c r="B41" s="115">
        <v>65697.833695887588</v>
      </c>
      <c r="C41" s="115">
        <v>82494.894986665808</v>
      </c>
      <c r="D41" s="115">
        <v>63850.423340869136</v>
      </c>
      <c r="E41" s="115">
        <v>98840.290824279189</v>
      </c>
      <c r="F41" s="115">
        <v>110554.71675997041</v>
      </c>
    </row>
    <row r="42" spans="1:8" x14ac:dyDescent="0.3">
      <c r="A42" s="116" t="s">
        <v>24</v>
      </c>
      <c r="B42" s="118">
        <v>6036427.7978633493</v>
      </c>
      <c r="C42" s="118">
        <v>6829411.716664697</v>
      </c>
      <c r="D42" s="118">
        <v>7459993.0239941049</v>
      </c>
      <c r="E42" s="118">
        <v>8184825.6523332242</v>
      </c>
      <c r="F42" s="118">
        <v>8927779.2014308628</v>
      </c>
    </row>
    <row r="43" spans="1:8" x14ac:dyDescent="0.3">
      <c r="A43" s="116"/>
      <c r="B43" s="115"/>
      <c r="C43" s="115"/>
      <c r="D43" s="115"/>
      <c r="E43" s="115"/>
      <c r="F43" s="115"/>
    </row>
    <row r="45" spans="1:8" x14ac:dyDescent="0.3">
      <c r="A45" s="113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0012-A6E4-4215-99CE-4B2CE5FAC706}">
  <sheetPr>
    <tabColor theme="5"/>
  </sheetPr>
  <dimension ref="A1:H33"/>
  <sheetViews>
    <sheetView showGridLines="0" tabSelected="1" workbookViewId="0"/>
  </sheetViews>
  <sheetFormatPr defaultRowHeight="14.4" x14ac:dyDescent="0.3"/>
  <cols>
    <col min="2" max="2" width="20.109375" customWidth="1"/>
    <col min="3" max="3" width="55.88671875" customWidth="1"/>
  </cols>
  <sheetData>
    <row r="1" spans="1:8" ht="15.6" x14ac:dyDescent="0.3">
      <c r="A1" s="132" t="s">
        <v>180</v>
      </c>
    </row>
    <row r="2" spans="1:8" ht="15.6" x14ac:dyDescent="0.3">
      <c r="A2" s="132" t="s">
        <v>182</v>
      </c>
    </row>
    <row r="3" spans="1:8" ht="15.6" x14ac:dyDescent="0.3">
      <c r="A3" s="132" t="s">
        <v>183</v>
      </c>
    </row>
    <row r="4" spans="1:8" ht="15.6" x14ac:dyDescent="0.3">
      <c r="A4" s="132" t="s">
        <v>184</v>
      </c>
      <c r="H4" s="145"/>
    </row>
    <row r="5" spans="1:8" ht="15.6" x14ac:dyDescent="0.3">
      <c r="A5" s="132" t="s">
        <v>185</v>
      </c>
    </row>
    <row r="6" spans="1:8" ht="15.6" x14ac:dyDescent="0.3">
      <c r="A6" s="132" t="s">
        <v>186</v>
      </c>
    </row>
    <row r="8" spans="1:8" s="10" customFormat="1" ht="15.6" x14ac:dyDescent="0.3">
      <c r="A8" s="125" t="s">
        <v>187</v>
      </c>
    </row>
    <row r="9" spans="1:8" ht="15.6" x14ac:dyDescent="0.3">
      <c r="A9" s="124" t="s">
        <v>188</v>
      </c>
      <c r="B9" s="124" t="s">
        <v>170</v>
      </c>
      <c r="C9" s="124"/>
      <c r="D9" s="124"/>
    </row>
    <row r="10" spans="1:8" ht="15.6" x14ac:dyDescent="0.3">
      <c r="A10" s="124"/>
      <c r="B10" s="124" t="s">
        <v>171</v>
      </c>
      <c r="C10" s="124"/>
      <c r="D10" s="124"/>
    </row>
    <row r="11" spans="1:8" ht="15.6" x14ac:dyDescent="0.3">
      <c r="A11" s="124"/>
      <c r="B11" s="124" t="s">
        <v>172</v>
      </c>
      <c r="C11" s="124"/>
      <c r="D11" s="124"/>
    </row>
    <row r="12" spans="1:8" ht="15.6" x14ac:dyDescent="0.3">
      <c r="A12" s="124"/>
      <c r="B12" s="124" t="s">
        <v>173</v>
      </c>
      <c r="C12" s="124"/>
      <c r="D12" s="124"/>
    </row>
    <row r="13" spans="1:8" ht="15.6" x14ac:dyDescent="0.3">
      <c r="A13" s="124"/>
      <c r="B13" s="124" t="s">
        <v>174</v>
      </c>
      <c r="C13" s="124"/>
      <c r="D13" s="124"/>
    </row>
    <row r="15" spans="1:8" ht="15.6" x14ac:dyDescent="0.3">
      <c r="A15" s="125" t="s">
        <v>58</v>
      </c>
      <c r="B15" s="124"/>
      <c r="C15" s="124"/>
    </row>
    <row r="16" spans="1:8" ht="16.2" thickBot="1" x14ac:dyDescent="0.35">
      <c r="A16" s="125"/>
      <c r="B16" s="124"/>
      <c r="C16" s="124"/>
    </row>
    <row r="17" spans="1:6" ht="31.8" thickBot="1" x14ac:dyDescent="0.35">
      <c r="A17" s="124"/>
      <c r="B17" s="126" t="s">
        <v>42</v>
      </c>
      <c r="C17" s="127" t="s">
        <v>59</v>
      </c>
    </row>
    <row r="18" spans="1:6" ht="16.2" thickBot="1" x14ac:dyDescent="0.35">
      <c r="A18" s="124"/>
      <c r="B18" s="128" t="s">
        <v>43</v>
      </c>
      <c r="C18" s="129">
        <v>44197</v>
      </c>
    </row>
    <row r="19" spans="1:6" ht="16.2" thickBot="1" x14ac:dyDescent="0.35">
      <c r="A19" s="124"/>
      <c r="B19" s="128" t="s">
        <v>44</v>
      </c>
      <c r="C19" s="130" t="s">
        <v>45</v>
      </c>
    </row>
    <row r="20" spans="1:6" ht="15.6" x14ac:dyDescent="0.3">
      <c r="A20" s="124"/>
      <c r="B20" s="146" t="s">
        <v>46</v>
      </c>
      <c r="C20" s="131" t="s">
        <v>47</v>
      </c>
    </row>
    <row r="21" spans="1:6" ht="16.2" thickBot="1" x14ac:dyDescent="0.35">
      <c r="A21" s="124"/>
      <c r="B21" s="147"/>
      <c r="C21" s="130" t="s">
        <v>48</v>
      </c>
    </row>
    <row r="22" spans="1:6" ht="15.6" x14ac:dyDescent="0.3">
      <c r="A22" s="124"/>
      <c r="B22" s="146" t="s">
        <v>60</v>
      </c>
      <c r="C22" s="131" t="s">
        <v>49</v>
      </c>
    </row>
    <row r="23" spans="1:6" ht="16.2" thickBot="1" x14ac:dyDescent="0.35">
      <c r="A23" s="124"/>
      <c r="B23" s="147"/>
      <c r="C23" s="130" t="s">
        <v>50</v>
      </c>
    </row>
    <row r="24" spans="1:6" ht="31.8" thickBot="1" x14ac:dyDescent="0.35">
      <c r="A24" s="124"/>
      <c r="B24" s="128" t="s">
        <v>51</v>
      </c>
      <c r="C24" s="130" t="s">
        <v>52</v>
      </c>
    </row>
    <row r="25" spans="1:6" ht="31.8" thickBot="1" x14ac:dyDescent="0.35">
      <c r="A25" s="124"/>
      <c r="B25" s="128" t="s">
        <v>53</v>
      </c>
      <c r="C25" s="130" t="s">
        <v>54</v>
      </c>
    </row>
    <row r="26" spans="1:6" ht="15.6" x14ac:dyDescent="0.3">
      <c r="A26" s="124"/>
      <c r="B26" s="146" t="s">
        <v>55</v>
      </c>
      <c r="C26" s="131" t="s">
        <v>56</v>
      </c>
    </row>
    <row r="27" spans="1:6" ht="31.8" thickBot="1" x14ac:dyDescent="0.35">
      <c r="A27" s="124"/>
      <c r="B27" s="147"/>
      <c r="C27" s="130" t="s">
        <v>57</v>
      </c>
    </row>
    <row r="28" spans="1:6" x14ac:dyDescent="0.3">
      <c r="B28" s="13"/>
    </row>
    <row r="29" spans="1:6" ht="15.6" x14ac:dyDescent="0.3">
      <c r="A29" s="132"/>
      <c r="B29" s="133"/>
      <c r="C29" s="134"/>
      <c r="D29" s="134"/>
      <c r="E29" s="134"/>
      <c r="F29" s="134"/>
    </row>
    <row r="30" spans="1:6" ht="15.6" x14ac:dyDescent="0.3">
      <c r="A30" s="132"/>
      <c r="B30" s="133"/>
      <c r="C30" s="134"/>
      <c r="D30" s="134"/>
      <c r="E30" s="134"/>
      <c r="F30" s="134"/>
    </row>
    <row r="31" spans="1:6" ht="15.6" x14ac:dyDescent="0.3">
      <c r="A31" s="132"/>
      <c r="B31" s="134"/>
      <c r="C31" s="134"/>
      <c r="D31" s="134"/>
      <c r="E31" s="134"/>
      <c r="F31" s="134"/>
    </row>
    <row r="32" spans="1:6" ht="15.6" x14ac:dyDescent="0.3">
      <c r="A32" s="132"/>
      <c r="B32" s="134"/>
      <c r="C32" s="134"/>
      <c r="D32" s="134"/>
      <c r="E32" s="134"/>
      <c r="F32" s="134"/>
    </row>
    <row r="33" spans="1:6" ht="15.6" x14ac:dyDescent="0.3">
      <c r="A33" s="132"/>
      <c r="B33" s="134"/>
      <c r="C33" s="134"/>
      <c r="D33" s="134"/>
      <c r="E33" s="134"/>
      <c r="F33" s="134"/>
    </row>
  </sheetData>
  <mergeCells count="3">
    <mergeCell ref="B20:B21"/>
    <mergeCell ref="B22:B23"/>
    <mergeCell ref="B26:B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6C61-F69E-44E0-8FB4-ACAB85C4A09B}">
  <sheetPr>
    <tabColor theme="5"/>
  </sheetPr>
  <dimension ref="A1:F45"/>
  <sheetViews>
    <sheetView showGridLines="0" zoomScaleNormal="100" workbookViewId="0"/>
  </sheetViews>
  <sheetFormatPr defaultRowHeight="14.4" x14ac:dyDescent="0.3"/>
  <cols>
    <col min="1" max="1" width="35.88671875" bestFit="1" customWidth="1"/>
    <col min="2" max="6" width="9.88671875" bestFit="1" customWidth="1"/>
  </cols>
  <sheetData>
    <row r="1" spans="1:6" ht="15.6" x14ac:dyDescent="0.3">
      <c r="A1" s="132" t="s">
        <v>181</v>
      </c>
    </row>
    <row r="3" spans="1:6" x14ac:dyDescent="0.3">
      <c r="A3" s="1" t="s">
        <v>0</v>
      </c>
      <c r="B3" s="2">
        <v>2019</v>
      </c>
      <c r="C3" s="2">
        <v>2020</v>
      </c>
      <c r="D3" s="2">
        <v>2021</v>
      </c>
      <c r="E3" s="2">
        <v>2022</v>
      </c>
      <c r="F3" s="2">
        <v>2023</v>
      </c>
    </row>
    <row r="4" spans="1:6" x14ac:dyDescent="0.3">
      <c r="A4" s="1" t="s">
        <v>1</v>
      </c>
      <c r="B4" s="3"/>
      <c r="C4" s="3"/>
      <c r="D4" s="3"/>
      <c r="E4" s="3"/>
      <c r="F4" s="3"/>
    </row>
    <row r="5" spans="1:6" x14ac:dyDescent="0.3">
      <c r="A5" s="4" t="s">
        <v>2</v>
      </c>
      <c r="B5" s="5">
        <v>196447</v>
      </c>
      <c r="C5" s="5">
        <v>210789</v>
      </c>
      <c r="D5" s="5">
        <v>224661</v>
      </c>
      <c r="E5" s="5">
        <v>238006</v>
      </c>
      <c r="F5" s="5">
        <v>250218</v>
      </c>
    </row>
    <row r="6" spans="1:6" x14ac:dyDescent="0.3">
      <c r="A6" s="4" t="s">
        <v>3</v>
      </c>
      <c r="B6" s="6">
        <v>0</v>
      </c>
      <c r="C6" s="6">
        <v>0</v>
      </c>
      <c r="D6" s="6">
        <v>0</v>
      </c>
      <c r="E6" s="6">
        <v>0</v>
      </c>
      <c r="F6" s="6">
        <v>0</v>
      </c>
    </row>
    <row r="7" spans="1:6" x14ac:dyDescent="0.3">
      <c r="A7" s="4" t="s">
        <v>4</v>
      </c>
      <c r="B7" s="5">
        <v>98433</v>
      </c>
      <c r="C7" s="5">
        <v>100642</v>
      </c>
      <c r="D7" s="5">
        <v>107003</v>
      </c>
      <c r="E7" s="5">
        <v>112846</v>
      </c>
      <c r="F7" s="5">
        <v>118657</v>
      </c>
    </row>
    <row r="8" spans="1:6" x14ac:dyDescent="0.3">
      <c r="A8" s="7" t="s">
        <v>5</v>
      </c>
      <c r="B8" s="8">
        <v>294880</v>
      </c>
      <c r="C8" s="8">
        <v>311431</v>
      </c>
      <c r="D8" s="8">
        <v>331664</v>
      </c>
      <c r="E8" s="8">
        <v>350852</v>
      </c>
      <c r="F8" s="8">
        <v>368874</v>
      </c>
    </row>
    <row r="9" spans="1:6" x14ac:dyDescent="0.3">
      <c r="A9" s="3"/>
      <c r="B9" s="3"/>
      <c r="C9" s="3"/>
      <c r="D9" s="3"/>
      <c r="E9" s="3"/>
      <c r="F9" s="3"/>
    </row>
    <row r="10" spans="1:6" x14ac:dyDescent="0.3">
      <c r="A10" s="4" t="s">
        <v>6</v>
      </c>
      <c r="B10" s="5">
        <v>69685</v>
      </c>
      <c r="C10" s="5">
        <v>72760</v>
      </c>
      <c r="D10" s="5">
        <v>77637</v>
      </c>
      <c r="E10" s="5">
        <v>84017</v>
      </c>
      <c r="F10" s="5">
        <v>89961</v>
      </c>
    </row>
    <row r="11" spans="1:6" x14ac:dyDescent="0.3">
      <c r="A11" s="4" t="s">
        <v>7</v>
      </c>
      <c r="B11" s="5">
        <v>81322</v>
      </c>
      <c r="C11" s="5">
        <v>81413</v>
      </c>
      <c r="D11" s="5">
        <v>88217</v>
      </c>
      <c r="E11" s="5">
        <v>93561</v>
      </c>
      <c r="F11" s="5">
        <v>98890</v>
      </c>
    </row>
    <row r="12" spans="1:6" x14ac:dyDescent="0.3">
      <c r="A12" s="4" t="s">
        <v>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</row>
    <row r="13" spans="1:6" x14ac:dyDescent="0.3">
      <c r="A13" s="4" t="s">
        <v>9</v>
      </c>
      <c r="B13" s="5">
        <v>88393</v>
      </c>
      <c r="C13" s="5">
        <v>96600</v>
      </c>
      <c r="D13" s="5">
        <v>104349</v>
      </c>
      <c r="E13" s="5">
        <v>108249</v>
      </c>
      <c r="F13" s="5">
        <v>112483</v>
      </c>
    </row>
    <row r="14" spans="1:6" x14ac:dyDescent="0.3">
      <c r="A14" s="4" t="s">
        <v>10</v>
      </c>
      <c r="B14" s="5">
        <v>23775</v>
      </c>
      <c r="C14" s="5">
        <v>24877</v>
      </c>
      <c r="D14" s="5">
        <v>25916</v>
      </c>
      <c r="E14" s="5">
        <v>26945</v>
      </c>
      <c r="F14" s="5">
        <v>27932</v>
      </c>
    </row>
    <row r="15" spans="1:6" x14ac:dyDescent="0.3">
      <c r="A15" s="4" t="s">
        <v>11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</row>
    <row r="16" spans="1:6" x14ac:dyDescent="0.3">
      <c r="A16" s="7" t="s">
        <v>12</v>
      </c>
      <c r="B16" s="8">
        <v>263176</v>
      </c>
      <c r="C16" s="8">
        <v>275649</v>
      </c>
      <c r="D16" s="8">
        <v>296119</v>
      </c>
      <c r="E16" s="8">
        <v>312772</v>
      </c>
      <c r="F16" s="8">
        <v>329267</v>
      </c>
    </row>
    <row r="17" spans="1:6" x14ac:dyDescent="0.3">
      <c r="A17" s="3"/>
      <c r="B17" s="3"/>
      <c r="C17" s="3"/>
      <c r="D17" s="3"/>
      <c r="E17" s="3"/>
      <c r="F17" s="3"/>
    </row>
    <row r="18" spans="1:6" x14ac:dyDescent="0.3">
      <c r="A18" s="4" t="s">
        <v>13</v>
      </c>
      <c r="B18" s="5">
        <v>31704</v>
      </c>
      <c r="C18" s="5">
        <v>35782</v>
      </c>
      <c r="D18" s="5">
        <v>35546</v>
      </c>
      <c r="E18" s="5">
        <v>38080</v>
      </c>
      <c r="F18" s="5">
        <v>39607</v>
      </c>
    </row>
    <row r="19" spans="1:6" x14ac:dyDescent="0.3">
      <c r="A19" s="4" t="s">
        <v>14</v>
      </c>
      <c r="B19" s="5">
        <v>8877</v>
      </c>
      <c r="C19" s="5">
        <v>10019</v>
      </c>
      <c r="D19" s="5">
        <v>9953</v>
      </c>
      <c r="E19" s="5">
        <v>10662</v>
      </c>
      <c r="F19" s="5">
        <v>11090</v>
      </c>
    </row>
    <row r="20" spans="1:6" x14ac:dyDescent="0.3">
      <c r="A20" s="7" t="s">
        <v>15</v>
      </c>
      <c r="B20" s="8">
        <v>22827</v>
      </c>
      <c r="C20" s="8">
        <v>25763</v>
      </c>
      <c r="D20" s="8">
        <v>25593</v>
      </c>
      <c r="E20" s="8">
        <v>27417</v>
      </c>
      <c r="F20" s="8">
        <v>28517</v>
      </c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1" t="s">
        <v>16</v>
      </c>
      <c r="B22" s="3"/>
      <c r="C22" s="3"/>
      <c r="D22" s="3"/>
      <c r="E22" s="3"/>
      <c r="F22" s="3"/>
    </row>
    <row r="23" spans="1:6" x14ac:dyDescent="0.3">
      <c r="A23" s="4" t="s">
        <v>17</v>
      </c>
      <c r="B23" s="5">
        <v>1906597</v>
      </c>
      <c r="C23" s="5">
        <v>2011783</v>
      </c>
      <c r="D23" s="5">
        <v>2125380</v>
      </c>
      <c r="E23" s="5">
        <v>2243211</v>
      </c>
      <c r="F23" s="5">
        <v>2365621</v>
      </c>
    </row>
    <row r="24" spans="1:6" x14ac:dyDescent="0.3">
      <c r="A24" s="4" t="s">
        <v>18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x14ac:dyDescent="0.3">
      <c r="A25" s="7" t="s">
        <v>19</v>
      </c>
      <c r="B25" s="8">
        <v>1906597</v>
      </c>
      <c r="C25" s="8">
        <v>2011783</v>
      </c>
      <c r="D25" s="8">
        <v>2125380</v>
      </c>
      <c r="E25" s="8">
        <v>2243211</v>
      </c>
      <c r="F25" s="8">
        <v>2365621</v>
      </c>
    </row>
    <row r="26" spans="1:6" x14ac:dyDescent="0.3">
      <c r="A26" s="3"/>
      <c r="B26" s="3"/>
      <c r="C26" s="3"/>
      <c r="D26" s="3"/>
      <c r="E26" s="3"/>
      <c r="F26" s="3"/>
    </row>
    <row r="27" spans="1:6" x14ac:dyDescent="0.3">
      <c r="A27" s="4" t="s">
        <v>20</v>
      </c>
      <c r="B27" s="5">
        <v>1752086</v>
      </c>
      <c r="C27" s="5">
        <v>1848687</v>
      </c>
      <c r="D27" s="5">
        <v>1953035</v>
      </c>
      <c r="E27" s="5">
        <v>2061284</v>
      </c>
      <c r="F27" s="5">
        <v>2173768</v>
      </c>
    </row>
    <row r="28" spans="1:6" x14ac:dyDescent="0.3">
      <c r="A28" s="4" t="s">
        <v>21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</row>
    <row r="29" spans="1:6" x14ac:dyDescent="0.3">
      <c r="A29" s="7" t="s">
        <v>22</v>
      </c>
      <c r="B29" s="8">
        <v>1752086</v>
      </c>
      <c r="C29" s="8">
        <v>1848687</v>
      </c>
      <c r="D29" s="8">
        <v>1953035</v>
      </c>
      <c r="E29" s="8">
        <v>2061284</v>
      </c>
      <c r="F29" s="8">
        <v>2173768</v>
      </c>
    </row>
    <row r="30" spans="1:6" x14ac:dyDescent="0.3">
      <c r="A30" s="3"/>
      <c r="B30" s="3"/>
      <c r="C30" s="3"/>
      <c r="D30" s="3"/>
      <c r="E30" s="3"/>
      <c r="F30" s="3"/>
    </row>
    <row r="31" spans="1:6" x14ac:dyDescent="0.3">
      <c r="A31" s="7" t="s">
        <v>23</v>
      </c>
      <c r="B31" s="8">
        <v>154511</v>
      </c>
      <c r="C31" s="8">
        <v>163096</v>
      </c>
      <c r="D31" s="8">
        <v>172345</v>
      </c>
      <c r="E31" s="8">
        <v>181927</v>
      </c>
      <c r="F31" s="8">
        <v>191854</v>
      </c>
    </row>
    <row r="32" spans="1:6" x14ac:dyDescent="0.3">
      <c r="A32" s="3"/>
      <c r="B32" s="3"/>
      <c r="C32" s="3"/>
      <c r="D32" s="3"/>
      <c r="E32" s="3"/>
      <c r="F32" s="3"/>
    </row>
    <row r="33" spans="1:6" x14ac:dyDescent="0.3">
      <c r="A33" s="7" t="s">
        <v>24</v>
      </c>
      <c r="B33" s="8">
        <v>1906597</v>
      </c>
      <c r="C33" s="8">
        <v>2011783</v>
      </c>
      <c r="D33" s="8">
        <v>2125380</v>
      </c>
      <c r="E33" s="8">
        <v>2243211</v>
      </c>
      <c r="F33" s="8">
        <v>2365621</v>
      </c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7" t="s">
        <v>25</v>
      </c>
      <c r="B35" s="3"/>
      <c r="C35" s="3"/>
      <c r="D35" s="3"/>
      <c r="E35" s="3"/>
      <c r="F35" s="3"/>
    </row>
    <row r="36" spans="1:6" x14ac:dyDescent="0.3">
      <c r="A36" s="4" t="s">
        <v>26</v>
      </c>
      <c r="B36" s="5">
        <v>-14937</v>
      </c>
      <c r="C36" s="5">
        <v>-17178</v>
      </c>
      <c r="D36" s="5">
        <v>-16344</v>
      </c>
      <c r="E36" s="5">
        <v>-17836</v>
      </c>
      <c r="F36" s="5">
        <v>-18590</v>
      </c>
    </row>
    <row r="37" spans="1:6" x14ac:dyDescent="0.3">
      <c r="A37" s="3"/>
      <c r="B37" s="3"/>
      <c r="C37" s="3"/>
      <c r="D37" s="3"/>
      <c r="E37" s="3"/>
      <c r="F37" s="3"/>
    </row>
    <row r="38" spans="1:6" x14ac:dyDescent="0.3">
      <c r="A38" s="1" t="s">
        <v>27</v>
      </c>
      <c r="B38" s="3"/>
      <c r="C38" s="3"/>
      <c r="D38" s="3"/>
      <c r="E38" s="3"/>
      <c r="F38" s="3"/>
    </row>
    <row r="39" spans="1:6" x14ac:dyDescent="0.3">
      <c r="A39" s="7" t="s">
        <v>28</v>
      </c>
      <c r="B39" s="5">
        <v>2383059</v>
      </c>
      <c r="C39" s="5">
        <v>2518490</v>
      </c>
      <c r="D39" s="5">
        <v>2666819</v>
      </c>
      <c r="E39" s="5">
        <v>2823169</v>
      </c>
      <c r="F39" s="5">
        <v>2992653</v>
      </c>
    </row>
    <row r="40" spans="1:6" x14ac:dyDescent="0.3">
      <c r="A40" s="7" t="s">
        <v>19</v>
      </c>
      <c r="B40" s="8">
        <v>2383059</v>
      </c>
      <c r="C40" s="8">
        <v>2518490</v>
      </c>
      <c r="D40" s="8">
        <v>2666819</v>
      </c>
      <c r="E40" s="8">
        <v>2823169</v>
      </c>
      <c r="F40" s="8">
        <v>2992653</v>
      </c>
    </row>
    <row r="41" spans="1:6" x14ac:dyDescent="0.3">
      <c r="A41" s="3"/>
      <c r="B41" s="3"/>
      <c r="C41" s="3"/>
      <c r="D41" s="3"/>
      <c r="E41" s="3"/>
      <c r="F41" s="3"/>
    </row>
    <row r="42" spans="1:6" x14ac:dyDescent="0.3">
      <c r="A42" s="4" t="s">
        <v>29</v>
      </c>
      <c r="B42" s="5">
        <v>2210625</v>
      </c>
      <c r="C42" s="5">
        <v>2336148</v>
      </c>
      <c r="D42" s="5">
        <v>2473792</v>
      </c>
      <c r="E42" s="5">
        <v>2619047</v>
      </c>
      <c r="F42" s="5">
        <v>2777010</v>
      </c>
    </row>
    <row r="43" spans="1:6" x14ac:dyDescent="0.3">
      <c r="A43" s="4" t="s">
        <v>30</v>
      </c>
      <c r="B43" s="5">
        <v>172434</v>
      </c>
      <c r="C43" s="5">
        <v>182342</v>
      </c>
      <c r="D43" s="5">
        <v>193026</v>
      </c>
      <c r="E43" s="5">
        <v>204122</v>
      </c>
      <c r="F43" s="5">
        <v>215643</v>
      </c>
    </row>
    <row r="44" spans="1:6" x14ac:dyDescent="0.3">
      <c r="A44" s="4" t="s">
        <v>31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6" x14ac:dyDescent="0.3">
      <c r="A45" s="7" t="s">
        <v>24</v>
      </c>
      <c r="B45" s="8">
        <v>2383059</v>
      </c>
      <c r="C45" s="8">
        <v>2518490</v>
      </c>
      <c r="D45" s="8">
        <v>2666819</v>
      </c>
      <c r="E45" s="8">
        <v>2823169</v>
      </c>
      <c r="F45" s="8">
        <v>2992653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656B-4C44-4C77-995C-59024504BF47}">
  <sheetPr>
    <tabColor theme="5"/>
  </sheetPr>
  <dimension ref="A1:M35"/>
  <sheetViews>
    <sheetView showGridLines="0" workbookViewId="0"/>
  </sheetViews>
  <sheetFormatPr defaultRowHeight="14.4" x14ac:dyDescent="0.3"/>
  <cols>
    <col min="2" max="2" width="21.88671875" bestFit="1" customWidth="1"/>
    <col min="4" max="4" width="10.109375" bestFit="1" customWidth="1"/>
  </cols>
  <sheetData>
    <row r="1" spans="1:13" ht="15.6" x14ac:dyDescent="0.3">
      <c r="A1" s="132" t="s">
        <v>180</v>
      </c>
    </row>
    <row r="2" spans="1:13" ht="15.6" x14ac:dyDescent="0.3">
      <c r="A2" s="132" t="s">
        <v>182</v>
      </c>
    </row>
    <row r="3" spans="1:13" ht="15.6" x14ac:dyDescent="0.3">
      <c r="A3" s="132" t="s">
        <v>183</v>
      </c>
    </row>
    <row r="4" spans="1:13" ht="15.6" x14ac:dyDescent="0.3">
      <c r="A4" s="132" t="s">
        <v>184</v>
      </c>
    </row>
    <row r="5" spans="1:13" ht="15.6" x14ac:dyDescent="0.3">
      <c r="A5" s="132" t="s">
        <v>185</v>
      </c>
    </row>
    <row r="6" spans="1:13" ht="15.6" x14ac:dyDescent="0.3">
      <c r="A6" s="132" t="s">
        <v>186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ht="15.6" x14ac:dyDescent="0.3">
      <c r="A7" s="132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3" ht="15.6" x14ac:dyDescent="0.3">
      <c r="A8" s="125" t="s">
        <v>187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 ht="15.6" x14ac:dyDescent="0.3">
      <c r="A9" s="124" t="s">
        <v>188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ht="15.6" x14ac:dyDescent="0.3">
      <c r="A10" s="124"/>
      <c r="B10" s="124" t="s">
        <v>176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ht="15.6" x14ac:dyDescent="0.3">
      <c r="A11" s="124"/>
      <c r="B11" s="124" t="s">
        <v>177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x14ac:dyDescent="0.3">
      <c r="B12" s="13"/>
    </row>
    <row r="13" spans="1:13" x14ac:dyDescent="0.3">
      <c r="B13" s="1" t="s">
        <v>41</v>
      </c>
    </row>
    <row r="15" spans="1:13" x14ac:dyDescent="0.3">
      <c r="B15" s="10" t="s">
        <v>34</v>
      </c>
      <c r="D15" s="123" t="s">
        <v>32</v>
      </c>
      <c r="E15" s="123">
        <v>2021</v>
      </c>
      <c r="F15" s="123">
        <v>2022</v>
      </c>
      <c r="G15" s="123">
        <v>2023</v>
      </c>
    </row>
    <row r="16" spans="1:13" x14ac:dyDescent="0.3">
      <c r="B16" s="135" t="s">
        <v>36</v>
      </c>
      <c r="D16" s="136"/>
      <c r="E16" s="137"/>
      <c r="F16" s="136"/>
      <c r="G16" s="136"/>
    </row>
    <row r="17" spans="2:7" x14ac:dyDescent="0.3">
      <c r="B17" s="135" t="s">
        <v>37</v>
      </c>
      <c r="D17" s="137"/>
      <c r="E17" s="136"/>
      <c r="F17" s="136"/>
      <c r="G17" s="136"/>
    </row>
    <row r="18" spans="2:7" x14ac:dyDescent="0.3">
      <c r="B18" s="135" t="s">
        <v>38</v>
      </c>
      <c r="D18" s="137"/>
      <c r="E18" s="136"/>
      <c r="F18" s="136"/>
      <c r="G18" s="136"/>
    </row>
    <row r="19" spans="2:7" x14ac:dyDescent="0.3">
      <c r="B19" s="135" t="s">
        <v>39</v>
      </c>
      <c r="D19" s="137"/>
      <c r="E19" s="136"/>
      <c r="F19" s="136"/>
      <c r="G19" s="136"/>
    </row>
    <row r="20" spans="2:7" x14ac:dyDescent="0.3">
      <c r="B20" s="135" t="s">
        <v>40</v>
      </c>
      <c r="D20" s="137"/>
      <c r="E20" s="136"/>
      <c r="F20" s="136"/>
      <c r="G20" s="136"/>
    </row>
    <row r="21" spans="2:7" x14ac:dyDescent="0.3">
      <c r="B21" s="10" t="s">
        <v>33</v>
      </c>
      <c r="D21" s="12">
        <f>SUM(D16:D20)</f>
        <v>0</v>
      </c>
      <c r="E21" s="12">
        <f t="shared" ref="E21:G21" si="0">SUM(E16:E20)</f>
        <v>0</v>
      </c>
      <c r="F21" s="12">
        <f t="shared" si="0"/>
        <v>0</v>
      </c>
      <c r="G21" s="12">
        <f t="shared" si="0"/>
        <v>0</v>
      </c>
    </row>
    <row r="23" spans="2:7" x14ac:dyDescent="0.3">
      <c r="B23" s="10" t="s">
        <v>35</v>
      </c>
      <c r="D23" s="123" t="s">
        <v>32</v>
      </c>
      <c r="E23" s="123">
        <v>2021</v>
      </c>
      <c r="F23" s="123">
        <v>2022</v>
      </c>
      <c r="G23" s="123">
        <v>2023</v>
      </c>
    </row>
    <row r="24" spans="2:7" x14ac:dyDescent="0.3">
      <c r="B24" s="135" t="s">
        <v>36</v>
      </c>
      <c r="D24" s="136"/>
      <c r="E24" s="137"/>
      <c r="F24" s="136"/>
      <c r="G24" s="136"/>
    </row>
    <row r="25" spans="2:7" x14ac:dyDescent="0.3">
      <c r="B25" s="135" t="s">
        <v>37</v>
      </c>
      <c r="D25" s="137"/>
      <c r="E25" s="136"/>
      <c r="F25" s="136"/>
      <c r="G25" s="136"/>
    </row>
    <row r="26" spans="2:7" x14ac:dyDescent="0.3">
      <c r="B26" s="135" t="s">
        <v>38</v>
      </c>
      <c r="D26" s="137"/>
      <c r="E26" s="136"/>
      <c r="F26" s="136"/>
      <c r="G26" s="136"/>
    </row>
    <row r="27" spans="2:7" x14ac:dyDescent="0.3">
      <c r="B27" s="135" t="s">
        <v>39</v>
      </c>
      <c r="D27" s="137"/>
      <c r="E27" s="136"/>
      <c r="F27" s="136"/>
      <c r="G27" s="136"/>
    </row>
    <row r="28" spans="2:7" x14ac:dyDescent="0.3">
      <c r="B28" s="135" t="s">
        <v>40</v>
      </c>
      <c r="D28" s="137"/>
      <c r="E28" s="136"/>
      <c r="F28" s="136"/>
      <c r="G28" s="136"/>
    </row>
    <row r="29" spans="2:7" x14ac:dyDescent="0.3">
      <c r="B29" s="10" t="s">
        <v>33</v>
      </c>
      <c r="D29" s="12">
        <f>SUM(D24:D28)</f>
        <v>0</v>
      </c>
      <c r="E29" s="12">
        <f t="shared" ref="E29" si="1">SUM(E24:E28)</f>
        <v>0</v>
      </c>
      <c r="F29" s="12">
        <f t="shared" ref="F29" si="2">SUM(F24:F28)</f>
        <v>0</v>
      </c>
      <c r="G29" s="12">
        <f t="shared" ref="G29" si="3">SUM(G24:G28)</f>
        <v>0</v>
      </c>
    </row>
    <row r="30" spans="2:7" x14ac:dyDescent="0.3">
      <c r="B30" s="10"/>
      <c r="D30" s="11"/>
      <c r="E30" s="11"/>
      <c r="F30" s="11"/>
      <c r="G30" s="11"/>
    </row>
    <row r="31" spans="2:7" x14ac:dyDescent="0.3">
      <c r="D31" s="9"/>
      <c r="E31" s="9"/>
      <c r="F31" s="9"/>
      <c r="G31" s="9"/>
    </row>
    <row r="32" spans="2:7" x14ac:dyDescent="0.3">
      <c r="D32" s="9"/>
    </row>
    <row r="35" spans="2:2" ht="27.6" x14ac:dyDescent="0.3">
      <c r="B35" s="122"/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74AB-3385-4DC2-992D-C34B13E4216B}">
  <sheetPr>
    <tabColor theme="5"/>
  </sheetPr>
  <dimension ref="A1:F54"/>
  <sheetViews>
    <sheetView showGridLines="0" workbookViewId="0"/>
  </sheetViews>
  <sheetFormatPr defaultRowHeight="14.4" x14ac:dyDescent="0.3"/>
  <cols>
    <col min="2" max="2" width="44.5546875" customWidth="1"/>
    <col min="3" max="6" width="9.109375" bestFit="1" customWidth="1"/>
  </cols>
  <sheetData>
    <row r="1" spans="1:6" ht="15.6" x14ac:dyDescent="0.3">
      <c r="A1" s="132" t="s">
        <v>180</v>
      </c>
    </row>
    <row r="2" spans="1:6" ht="15.6" x14ac:dyDescent="0.3">
      <c r="A2" s="132" t="s">
        <v>182</v>
      </c>
    </row>
    <row r="3" spans="1:6" ht="15.6" x14ac:dyDescent="0.3">
      <c r="A3" s="132" t="s">
        <v>183</v>
      </c>
    </row>
    <row r="4" spans="1:6" ht="15.6" x14ac:dyDescent="0.3">
      <c r="A4" s="132" t="s">
        <v>184</v>
      </c>
    </row>
    <row r="5" spans="1:6" ht="15.6" x14ac:dyDescent="0.3">
      <c r="A5" s="132" t="s">
        <v>185</v>
      </c>
    </row>
    <row r="6" spans="1:6" ht="15.6" x14ac:dyDescent="0.3">
      <c r="A6" s="132" t="s">
        <v>186</v>
      </c>
    </row>
    <row r="7" spans="1:6" ht="15.6" x14ac:dyDescent="0.3">
      <c r="A7" s="132"/>
    </row>
    <row r="8" spans="1:6" ht="15.6" x14ac:dyDescent="0.3">
      <c r="A8" s="125" t="s">
        <v>187</v>
      </c>
    </row>
    <row r="9" spans="1:6" ht="15.6" x14ac:dyDescent="0.3">
      <c r="A9" s="124" t="s">
        <v>188</v>
      </c>
      <c r="B9" s="124"/>
    </row>
    <row r="10" spans="1:6" ht="15.6" x14ac:dyDescent="0.3">
      <c r="A10" s="124"/>
      <c r="B10" s="124" t="s">
        <v>178</v>
      </c>
    </row>
    <row r="13" spans="1:6" x14ac:dyDescent="0.3">
      <c r="B13" s="1" t="s">
        <v>0</v>
      </c>
      <c r="C13" s="2">
        <v>2020</v>
      </c>
      <c r="D13" s="2">
        <v>2021</v>
      </c>
      <c r="E13" s="2">
        <v>2022</v>
      </c>
      <c r="F13" s="2">
        <v>2023</v>
      </c>
    </row>
    <row r="14" spans="1:6" x14ac:dyDescent="0.3">
      <c r="B14" s="1" t="s">
        <v>1</v>
      </c>
      <c r="C14" s="3"/>
      <c r="D14" s="3"/>
      <c r="E14" s="3"/>
      <c r="F14" s="3"/>
    </row>
    <row r="15" spans="1:6" x14ac:dyDescent="0.3">
      <c r="B15" s="4" t="s">
        <v>2</v>
      </c>
      <c r="C15" s="5">
        <v>210789</v>
      </c>
      <c r="D15" s="5">
        <v>224661</v>
      </c>
      <c r="E15" s="5">
        <v>238006</v>
      </c>
      <c r="F15" s="5">
        <v>250218</v>
      </c>
    </row>
    <row r="16" spans="1:6" x14ac:dyDescent="0.3">
      <c r="B16" s="138" t="s">
        <v>3</v>
      </c>
      <c r="C16" s="144"/>
      <c r="D16" s="144"/>
      <c r="E16" s="144"/>
      <c r="F16" s="144"/>
    </row>
    <row r="17" spans="2:6" x14ac:dyDescent="0.3">
      <c r="B17" s="138" t="s">
        <v>175</v>
      </c>
      <c r="C17" s="139">
        <v>100642</v>
      </c>
      <c r="D17" s="139">
        <v>107003</v>
      </c>
      <c r="E17" s="139">
        <v>112846</v>
      </c>
      <c r="F17" s="139">
        <v>118657</v>
      </c>
    </row>
    <row r="18" spans="2:6" x14ac:dyDescent="0.3">
      <c r="B18" s="141" t="s">
        <v>36</v>
      </c>
      <c r="C18" s="143"/>
      <c r="D18" s="143"/>
      <c r="E18" s="143"/>
      <c r="F18" s="143"/>
    </row>
    <row r="19" spans="2:6" x14ac:dyDescent="0.3">
      <c r="B19" s="141" t="s">
        <v>37</v>
      </c>
      <c r="C19" s="143"/>
      <c r="D19" s="143"/>
      <c r="E19" s="143"/>
      <c r="F19" s="143"/>
    </row>
    <row r="20" spans="2:6" x14ac:dyDescent="0.3">
      <c r="B20" s="7" t="s">
        <v>5</v>
      </c>
      <c r="C20" s="8">
        <f t="shared" ref="C20:F20" si="0">SUM(C15:C19)</f>
        <v>311431</v>
      </c>
      <c r="D20" s="8">
        <f t="shared" si="0"/>
        <v>331664</v>
      </c>
      <c r="E20" s="8">
        <f t="shared" si="0"/>
        <v>350852</v>
      </c>
      <c r="F20" s="8">
        <f t="shared" si="0"/>
        <v>368875</v>
      </c>
    </row>
    <row r="21" spans="2:6" x14ac:dyDescent="0.3">
      <c r="B21" s="3"/>
      <c r="C21" s="3"/>
      <c r="D21" s="3"/>
      <c r="E21" s="3"/>
      <c r="F21" s="3"/>
    </row>
    <row r="22" spans="2:6" x14ac:dyDescent="0.3">
      <c r="B22" s="4" t="s">
        <v>6</v>
      </c>
      <c r="C22" s="5">
        <v>72760</v>
      </c>
      <c r="D22" s="5">
        <v>77637</v>
      </c>
      <c r="E22" s="5">
        <v>84017</v>
      </c>
      <c r="F22" s="5">
        <v>89961</v>
      </c>
    </row>
    <row r="23" spans="2:6" x14ac:dyDescent="0.3">
      <c r="B23" s="4" t="s">
        <v>7</v>
      </c>
      <c r="C23" s="5">
        <v>81413</v>
      </c>
      <c r="D23" s="5">
        <v>88217</v>
      </c>
      <c r="E23" s="5">
        <v>93561</v>
      </c>
      <c r="F23" s="5">
        <v>98890</v>
      </c>
    </row>
    <row r="24" spans="2:6" x14ac:dyDescent="0.3">
      <c r="B24" s="138" t="s">
        <v>8</v>
      </c>
      <c r="C24" s="144">
        <v>0</v>
      </c>
      <c r="D24" s="144">
        <v>0</v>
      </c>
      <c r="E24" s="144">
        <v>0</v>
      </c>
      <c r="F24" s="144">
        <v>0</v>
      </c>
    </row>
    <row r="25" spans="2:6" x14ac:dyDescent="0.3">
      <c r="B25" s="138" t="s">
        <v>9</v>
      </c>
      <c r="C25" s="143">
        <v>96600</v>
      </c>
      <c r="D25" s="143">
        <v>104349</v>
      </c>
      <c r="E25" s="143">
        <v>108249</v>
      </c>
      <c r="F25" s="143">
        <v>112483</v>
      </c>
    </row>
    <row r="26" spans="2:6" x14ac:dyDescent="0.3">
      <c r="B26" s="138" t="s">
        <v>10</v>
      </c>
      <c r="C26" s="143">
        <v>24877</v>
      </c>
      <c r="D26" s="143">
        <v>25916</v>
      </c>
      <c r="E26" s="143">
        <v>26945</v>
      </c>
      <c r="F26" s="143">
        <v>27932</v>
      </c>
    </row>
    <row r="27" spans="2:6" x14ac:dyDescent="0.3">
      <c r="B27" s="141" t="s">
        <v>36</v>
      </c>
      <c r="C27" s="143"/>
      <c r="D27" s="143"/>
      <c r="E27" s="143"/>
      <c r="F27" s="143"/>
    </row>
    <row r="28" spans="2:6" x14ac:dyDescent="0.3">
      <c r="B28" s="141" t="s">
        <v>37</v>
      </c>
      <c r="C28" s="143"/>
      <c r="D28" s="143"/>
      <c r="E28" s="143"/>
      <c r="F28" s="143"/>
    </row>
    <row r="29" spans="2:6" x14ac:dyDescent="0.3">
      <c r="B29" s="138" t="s">
        <v>11</v>
      </c>
      <c r="C29" s="140">
        <v>0</v>
      </c>
      <c r="D29" s="140">
        <v>0</v>
      </c>
      <c r="E29" s="140">
        <v>0</v>
      </c>
      <c r="F29" s="140">
        <v>0</v>
      </c>
    </row>
    <row r="30" spans="2:6" x14ac:dyDescent="0.3">
      <c r="B30" s="7" t="s">
        <v>12</v>
      </c>
      <c r="C30" s="8">
        <f t="shared" ref="C30:F30" si="1">SUM(C22:C29)</f>
        <v>275650</v>
      </c>
      <c r="D30" s="8">
        <f t="shared" si="1"/>
        <v>296119</v>
      </c>
      <c r="E30" s="8">
        <f t="shared" si="1"/>
        <v>312772</v>
      </c>
      <c r="F30" s="8">
        <f t="shared" si="1"/>
        <v>329266</v>
      </c>
    </row>
    <row r="31" spans="2:6" x14ac:dyDescent="0.3">
      <c r="B31" s="3"/>
      <c r="C31" s="3"/>
      <c r="D31" s="3"/>
      <c r="E31" s="3"/>
      <c r="F31" s="3"/>
    </row>
    <row r="32" spans="2:6" x14ac:dyDescent="0.3">
      <c r="B32" s="4" t="s">
        <v>13</v>
      </c>
      <c r="C32" s="5">
        <f t="shared" ref="C32:F32" si="2">C20-C30</f>
        <v>35781</v>
      </c>
      <c r="D32" s="5">
        <f t="shared" si="2"/>
        <v>35545</v>
      </c>
      <c r="E32" s="5">
        <f t="shared" si="2"/>
        <v>38080</v>
      </c>
      <c r="F32" s="5">
        <f t="shared" si="2"/>
        <v>39609</v>
      </c>
    </row>
    <row r="33" spans="2:6" x14ac:dyDescent="0.3">
      <c r="B33" s="4"/>
      <c r="C33" s="5"/>
      <c r="D33" s="5"/>
      <c r="E33" s="5"/>
      <c r="F33" s="5"/>
    </row>
    <row r="34" spans="2:6" x14ac:dyDescent="0.3">
      <c r="B34" s="7"/>
      <c r="C34" s="8"/>
      <c r="D34" s="8"/>
      <c r="E34" s="8"/>
      <c r="F34" s="8"/>
    </row>
    <row r="37" spans="2:6" ht="15.6" x14ac:dyDescent="0.3">
      <c r="B37" s="124" t="s">
        <v>179</v>
      </c>
    </row>
    <row r="40" spans="2:6" x14ac:dyDescent="0.3">
      <c r="B40" s="1" t="s">
        <v>16</v>
      </c>
      <c r="C40" s="2">
        <v>2020</v>
      </c>
      <c r="D40" s="2">
        <v>2021</v>
      </c>
      <c r="E40" s="2">
        <v>2022</v>
      </c>
      <c r="F40" s="2">
        <v>2023</v>
      </c>
    </row>
    <row r="41" spans="2:6" x14ac:dyDescent="0.3">
      <c r="B41" s="138" t="s">
        <v>17</v>
      </c>
      <c r="C41" s="139">
        <v>2011783</v>
      </c>
      <c r="D41" s="139">
        <v>2125380</v>
      </c>
      <c r="E41" s="139">
        <v>2243211</v>
      </c>
      <c r="F41" s="139">
        <v>2365621</v>
      </c>
    </row>
    <row r="42" spans="2:6" x14ac:dyDescent="0.3">
      <c r="B42" s="141" t="s">
        <v>36</v>
      </c>
      <c r="C42" s="143"/>
      <c r="D42" s="143"/>
      <c r="E42" s="143"/>
      <c r="F42" s="143"/>
    </row>
    <row r="43" spans="2:6" x14ac:dyDescent="0.3">
      <c r="B43" s="138" t="s">
        <v>18</v>
      </c>
      <c r="C43" s="140">
        <v>0</v>
      </c>
      <c r="D43" s="140">
        <v>0</v>
      </c>
      <c r="E43" s="140">
        <v>0</v>
      </c>
      <c r="F43" s="140">
        <v>0</v>
      </c>
    </row>
    <row r="44" spans="2:6" x14ac:dyDescent="0.3">
      <c r="B44" s="7" t="s">
        <v>19</v>
      </c>
      <c r="C44" s="8">
        <f>SUM(C41:C43)</f>
        <v>2011783</v>
      </c>
      <c r="D44" s="8">
        <f>SUM(D41:D43)</f>
        <v>2125380</v>
      </c>
      <c r="E44" s="8">
        <f>SUM(E41:E43)</f>
        <v>2243211</v>
      </c>
      <c r="F44" s="8">
        <f>SUM(F41:F43)</f>
        <v>2365621</v>
      </c>
    </row>
    <row r="45" spans="2:6" x14ac:dyDescent="0.3">
      <c r="B45" s="3"/>
      <c r="C45" s="3"/>
      <c r="D45" s="3"/>
      <c r="E45" s="3"/>
      <c r="F45" s="3"/>
    </row>
    <row r="46" spans="2:6" x14ac:dyDescent="0.3">
      <c r="B46" s="138" t="s">
        <v>20</v>
      </c>
      <c r="C46" s="139">
        <v>1848687</v>
      </c>
      <c r="D46" s="139">
        <v>1953035</v>
      </c>
      <c r="E46" s="139">
        <v>2061284</v>
      </c>
      <c r="F46" s="139">
        <v>2173768</v>
      </c>
    </row>
    <row r="47" spans="2:6" x14ac:dyDescent="0.3">
      <c r="B47" s="141" t="s">
        <v>37</v>
      </c>
      <c r="C47" s="142"/>
      <c r="D47" s="142"/>
      <c r="E47" s="142"/>
      <c r="F47" s="142"/>
    </row>
    <row r="48" spans="2:6" x14ac:dyDescent="0.3">
      <c r="B48" s="141" t="s">
        <v>38</v>
      </c>
      <c r="C48" s="142"/>
      <c r="D48" s="142"/>
      <c r="E48" s="142"/>
      <c r="F48" s="142"/>
    </row>
    <row r="49" spans="2:6" x14ac:dyDescent="0.3">
      <c r="B49" s="138" t="s">
        <v>21</v>
      </c>
      <c r="C49" s="140">
        <v>0</v>
      </c>
      <c r="D49" s="140">
        <v>0</v>
      </c>
      <c r="E49" s="140">
        <v>0</v>
      </c>
      <c r="F49" s="140">
        <v>0</v>
      </c>
    </row>
    <row r="50" spans="2:6" x14ac:dyDescent="0.3">
      <c r="B50" s="7" t="s">
        <v>22</v>
      </c>
      <c r="C50" s="8">
        <f>SUM(C46:C49)</f>
        <v>1848687</v>
      </c>
      <c r="D50" s="8">
        <f>SUM(D46:D49)</f>
        <v>1953035</v>
      </c>
      <c r="E50" s="8">
        <f>SUM(E46:E49)</f>
        <v>2061284</v>
      </c>
      <c r="F50" s="8">
        <f>SUM(F46:F49)</f>
        <v>2173768</v>
      </c>
    </row>
    <row r="51" spans="2:6" x14ac:dyDescent="0.3">
      <c r="B51" s="3"/>
      <c r="C51" s="3"/>
      <c r="D51" s="3"/>
      <c r="E51" s="3"/>
      <c r="F51" s="3"/>
    </row>
    <row r="52" spans="2:6" x14ac:dyDescent="0.3">
      <c r="B52" s="7" t="s">
        <v>23</v>
      </c>
      <c r="C52" s="8">
        <f>C44-C50</f>
        <v>163096</v>
      </c>
      <c r="D52" s="8">
        <f>D44-D50</f>
        <v>172345</v>
      </c>
      <c r="E52" s="8">
        <f>E44-E50</f>
        <v>181927</v>
      </c>
      <c r="F52" s="8">
        <f>F44-F50</f>
        <v>191853</v>
      </c>
    </row>
    <row r="53" spans="2:6" x14ac:dyDescent="0.3">
      <c r="B53" s="3"/>
      <c r="C53" s="3"/>
      <c r="D53" s="3"/>
      <c r="E53" s="3"/>
      <c r="F53" s="3"/>
    </row>
    <row r="54" spans="2:6" x14ac:dyDescent="0.3">
      <c r="B54" s="7" t="s">
        <v>24</v>
      </c>
      <c r="C54" s="8">
        <f>C50+C52</f>
        <v>2011783</v>
      </c>
      <c r="D54" s="8">
        <f>D50+D52</f>
        <v>2125380</v>
      </c>
      <c r="E54" s="8">
        <f>E50+E52</f>
        <v>2243211</v>
      </c>
      <c r="F54" s="8">
        <f>F50+F52</f>
        <v>2365621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2413-8C3D-4562-B9D4-FFEEA5C8FD37}">
  <sheetPr>
    <tabColor rgb="FFFFC000"/>
  </sheetPr>
  <dimension ref="A1"/>
  <sheetViews>
    <sheetView workbookViewId="0"/>
  </sheetViews>
  <sheetFormatPr defaultColWidth="8.88671875" defaultRowHeight="14.4" x14ac:dyDescent="0.3"/>
  <cols>
    <col min="1" max="16384" width="8.88671875" style="1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C66D-8C2A-4D58-9300-AD00EDA2AE4C}">
  <sheetPr>
    <tabColor rgb="FFFFC000"/>
  </sheetPr>
  <dimension ref="A1:AZ27"/>
  <sheetViews>
    <sheetView workbookViewId="0"/>
  </sheetViews>
  <sheetFormatPr defaultColWidth="11.44140625" defaultRowHeight="13.2" x14ac:dyDescent="0.25"/>
  <cols>
    <col min="1" max="1" width="61.33203125" style="17" customWidth="1"/>
    <col min="2" max="3" width="12.6640625" style="16" customWidth="1"/>
    <col min="4" max="4" width="12.6640625" style="17" customWidth="1"/>
    <col min="5" max="16384" width="11.44140625" style="17"/>
  </cols>
  <sheetData>
    <row r="1" spans="1:52" ht="13.8" thickBot="1" x14ac:dyDescent="0.3">
      <c r="A1" s="15"/>
    </row>
    <row r="2" spans="1:52" s="18" customFormat="1" ht="18" thickBot="1" x14ac:dyDescent="0.35">
      <c r="A2" s="148" t="s">
        <v>61</v>
      </c>
      <c r="B2" s="149"/>
      <c r="C2" s="149"/>
      <c r="D2" s="150"/>
    </row>
    <row r="3" spans="1:52" s="18" customFormat="1" ht="18" thickBot="1" x14ac:dyDescent="0.35">
      <c r="A3" s="151" t="s">
        <v>62</v>
      </c>
      <c r="B3" s="152"/>
      <c r="C3" s="152"/>
      <c r="D3" s="153"/>
    </row>
    <row r="4" spans="1:52" ht="15.6" x14ac:dyDescent="0.3">
      <c r="A4" s="19"/>
      <c r="B4" s="20"/>
      <c r="C4" s="20"/>
      <c r="D4" s="21"/>
    </row>
    <row r="5" spans="1:52" s="25" customFormat="1" ht="16.2" thickBot="1" x14ac:dyDescent="0.35">
      <c r="A5" s="22" t="s">
        <v>63</v>
      </c>
      <c r="B5" s="23">
        <v>2020</v>
      </c>
      <c r="C5" s="23">
        <v>2019</v>
      </c>
      <c r="D5" s="24">
        <v>2018</v>
      </c>
      <c r="AY5" s="17"/>
      <c r="AZ5" s="26"/>
    </row>
    <row r="6" spans="1:52" ht="16.2" thickBot="1" x14ac:dyDescent="0.35">
      <c r="A6" s="27" t="s">
        <v>64</v>
      </c>
      <c r="B6" s="28">
        <v>692.8648648648649</v>
      </c>
      <c r="C6" s="29">
        <v>701.81081081081084</v>
      </c>
      <c r="D6" s="29">
        <v>675.70270270270271</v>
      </c>
      <c r="AZ6" s="30"/>
    </row>
    <row r="7" spans="1:52" ht="15.6" x14ac:dyDescent="0.3">
      <c r="A7" s="27" t="s">
        <v>65</v>
      </c>
      <c r="B7" s="28">
        <v>295.37837837837839</v>
      </c>
      <c r="C7" s="29">
        <v>272.59459459459458</v>
      </c>
      <c r="D7" s="29">
        <v>289.97297297297297</v>
      </c>
    </row>
    <row r="8" spans="1:52" s="34" customFormat="1" ht="18" customHeight="1" thickBot="1" x14ac:dyDescent="0.35">
      <c r="A8" s="31" t="s">
        <v>66</v>
      </c>
      <c r="B8" s="32">
        <v>397.48648648648651</v>
      </c>
      <c r="C8" s="33">
        <v>429.21621621621625</v>
      </c>
      <c r="D8" s="33">
        <v>385.72972972972974</v>
      </c>
    </row>
    <row r="9" spans="1:52" ht="15.6" x14ac:dyDescent="0.3">
      <c r="A9" s="35" t="s">
        <v>67</v>
      </c>
      <c r="B9" s="36">
        <v>37.378378378378379</v>
      </c>
      <c r="C9" s="37">
        <v>25.837837837837839</v>
      </c>
      <c r="D9" s="37">
        <v>30.648648648648649</v>
      </c>
    </row>
    <row r="10" spans="1:52" s="34" customFormat="1" ht="16.2" thickBot="1" x14ac:dyDescent="0.35">
      <c r="A10" s="31" t="s">
        <v>68</v>
      </c>
      <c r="B10" s="32">
        <v>360.10810810810813</v>
      </c>
      <c r="C10" s="33">
        <v>403.37837837837844</v>
      </c>
      <c r="D10" s="33">
        <v>355.08108108108109</v>
      </c>
    </row>
    <row r="11" spans="1:52" ht="15.6" x14ac:dyDescent="0.3">
      <c r="A11" s="35" t="s">
        <v>69</v>
      </c>
      <c r="B11" s="28">
        <v>317.40540540540542</v>
      </c>
      <c r="C11" s="29">
        <v>345</v>
      </c>
      <c r="D11" s="29">
        <v>335.37837837837839</v>
      </c>
    </row>
    <row r="12" spans="1:52" ht="31.2" x14ac:dyDescent="0.3">
      <c r="A12" s="27" t="s">
        <v>70</v>
      </c>
      <c r="B12" s="28">
        <v>37.864864864864863</v>
      </c>
      <c r="C12" s="29">
        <v>103.83783783783784</v>
      </c>
      <c r="D12" s="29">
        <v>116.18918918918919</v>
      </c>
    </row>
    <row r="13" spans="1:52" ht="15.6" x14ac:dyDescent="0.3">
      <c r="A13" s="27" t="s">
        <v>71</v>
      </c>
      <c r="B13" s="38">
        <v>17.648648648648649</v>
      </c>
      <c r="C13" s="39">
        <v>5.4864864864864868</v>
      </c>
      <c r="D13" s="39">
        <v>6.5405405405405403</v>
      </c>
    </row>
    <row r="14" spans="1:52" ht="15.6" x14ac:dyDescent="0.3">
      <c r="A14" s="27" t="s">
        <v>72</v>
      </c>
      <c r="B14" s="38">
        <v>12.297297297297296</v>
      </c>
      <c r="C14" s="39">
        <v>4.4324324324324325</v>
      </c>
      <c r="D14" s="39">
        <v>16.72972972972973</v>
      </c>
    </row>
    <row r="15" spans="1:52" ht="15.6" x14ac:dyDescent="0.3">
      <c r="A15" s="27" t="s">
        <v>73</v>
      </c>
      <c r="B15" s="28">
        <v>28.45945945945946</v>
      </c>
      <c r="C15" s="39">
        <v>18.081081081081081</v>
      </c>
      <c r="D15" s="39">
        <v>2.9189189189189189</v>
      </c>
    </row>
    <row r="16" spans="1:52" s="34" customFormat="1" ht="16.2" thickBot="1" x14ac:dyDescent="0.35">
      <c r="A16" s="31" t="s">
        <v>74</v>
      </c>
      <c r="B16" s="32">
        <v>413.67567567567568</v>
      </c>
      <c r="C16" s="33">
        <v>476.83783783783787</v>
      </c>
      <c r="D16" s="33">
        <v>477.75675675675677</v>
      </c>
    </row>
    <row r="17" spans="1:4" ht="15.6" x14ac:dyDescent="0.3">
      <c r="A17" s="35" t="s">
        <v>75</v>
      </c>
      <c r="B17" s="36">
        <v>320.91891891891891</v>
      </c>
      <c r="C17" s="40">
        <v>359.27027027027026</v>
      </c>
      <c r="D17" s="40">
        <v>338.16216216216219</v>
      </c>
    </row>
    <row r="18" spans="1:4" ht="15.6" x14ac:dyDescent="0.3">
      <c r="A18" s="27" t="s">
        <v>76</v>
      </c>
      <c r="B18" s="28">
        <v>427.7837837837838</v>
      </c>
      <c r="C18" s="29">
        <v>510.48648648648646</v>
      </c>
      <c r="D18" s="29">
        <v>403.8648648648649</v>
      </c>
    </row>
    <row r="19" spans="1:4" ht="15.6" x14ac:dyDescent="0.3">
      <c r="A19" s="27" t="s">
        <v>77</v>
      </c>
      <c r="B19" s="28">
        <v>33.945945945945944</v>
      </c>
      <c r="C19" s="29">
        <v>156.1081081081081</v>
      </c>
      <c r="D19" s="29">
        <v>3</v>
      </c>
    </row>
    <row r="20" spans="1:4" ht="15.6" x14ac:dyDescent="0.3">
      <c r="A20" s="27" t="s">
        <v>78</v>
      </c>
      <c r="B20" s="38">
        <v>13.081081081081081</v>
      </c>
      <c r="C20" s="39">
        <v>19.189189189189189</v>
      </c>
      <c r="D20" s="39">
        <v>3.5945945945945947</v>
      </c>
    </row>
    <row r="21" spans="1:4" s="34" customFormat="1" ht="16.2" thickBot="1" x14ac:dyDescent="0.35">
      <c r="A21" s="31" t="s">
        <v>79</v>
      </c>
      <c r="B21" s="41">
        <v>795.72972972972968</v>
      </c>
      <c r="C21" s="42">
        <v>1045.0540540540539</v>
      </c>
      <c r="D21" s="42">
        <v>748.62162162162167</v>
      </c>
    </row>
    <row r="22" spans="1:4" s="34" customFormat="1" ht="16.2" thickBot="1" x14ac:dyDescent="0.35">
      <c r="A22" s="43" t="s">
        <v>80</v>
      </c>
      <c r="B22" s="44">
        <v>-21.945945945945937</v>
      </c>
      <c r="C22" s="45">
        <v>-164.8378378378377</v>
      </c>
      <c r="D22" s="45">
        <v>84.216216216216253</v>
      </c>
    </row>
    <row r="23" spans="1:4" s="34" customFormat="1" ht="16.2" thickBot="1" x14ac:dyDescent="0.35">
      <c r="A23" s="46" t="s">
        <v>81</v>
      </c>
      <c r="B23" s="47">
        <v>14.756756756756756</v>
      </c>
      <c r="C23" s="48">
        <v>18.243243243243242</v>
      </c>
      <c r="D23" s="48">
        <v>38.513513513513516</v>
      </c>
    </row>
    <row r="24" spans="1:4" s="34" customFormat="1" ht="16.2" thickBot="1" x14ac:dyDescent="0.35">
      <c r="A24" s="46" t="s">
        <v>82</v>
      </c>
      <c r="B24" s="49">
        <v>-36.702702702702695</v>
      </c>
      <c r="C24" s="45">
        <v>-183.08108108108092</v>
      </c>
      <c r="D24" s="45">
        <v>45.702702702702737</v>
      </c>
    </row>
    <row r="25" spans="1:4" x14ac:dyDescent="0.25">
      <c r="A25" s="50"/>
      <c r="B25" s="51"/>
      <c r="C25" s="51"/>
      <c r="D25" s="50"/>
    </row>
    <row r="27" spans="1:4" x14ac:dyDescent="0.25">
      <c r="B27" s="52" t="s">
        <v>83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FD1B-CBC9-42E5-AAD1-8A6C03D6B215}">
  <sheetPr>
    <tabColor rgb="FFFFC000"/>
  </sheetPr>
  <dimension ref="A1:AFW65"/>
  <sheetViews>
    <sheetView workbookViewId="0"/>
  </sheetViews>
  <sheetFormatPr defaultColWidth="9.33203125" defaultRowHeight="13.2" x14ac:dyDescent="0.25"/>
  <cols>
    <col min="1" max="1" width="77.6640625" style="17" bestFit="1" customWidth="1"/>
    <col min="2" max="2" width="14.44140625" style="95" customWidth="1"/>
    <col min="3" max="3" width="2.44140625" style="95" customWidth="1"/>
    <col min="4" max="4" width="14.44140625" style="95" customWidth="1"/>
    <col min="5" max="16384" width="9.33203125" style="17"/>
  </cols>
  <sheetData>
    <row r="1" spans="1:855" s="34" customFormat="1" ht="16.2" thickBot="1" x14ac:dyDescent="0.35">
      <c r="A1" s="53"/>
    </row>
    <row r="2" spans="1:855" ht="18" thickBot="1" x14ac:dyDescent="0.35">
      <c r="A2" s="148" t="s">
        <v>61</v>
      </c>
      <c r="B2" s="149"/>
      <c r="C2" s="149"/>
      <c r="D2" s="150"/>
    </row>
    <row r="3" spans="1:855" ht="16.2" thickBot="1" x14ac:dyDescent="0.35">
      <c r="A3" s="54" t="s">
        <v>84</v>
      </c>
      <c r="B3" s="55"/>
      <c r="C3" s="55"/>
      <c r="D3" s="56"/>
    </row>
    <row r="4" spans="1:855" ht="15.6" x14ac:dyDescent="0.3">
      <c r="A4" s="57"/>
      <c r="B4" s="58"/>
      <c r="C4" s="58"/>
      <c r="D4" s="59"/>
    </row>
    <row r="5" spans="1:855" ht="15.6" x14ac:dyDescent="0.3">
      <c r="A5" s="60" t="s">
        <v>63</v>
      </c>
      <c r="B5" s="61" t="s">
        <v>85</v>
      </c>
      <c r="C5" s="62"/>
      <c r="D5" s="63" t="s">
        <v>86</v>
      </c>
    </row>
    <row r="6" spans="1:855" s="67" customFormat="1" ht="15.6" x14ac:dyDescent="0.3">
      <c r="A6" s="64" t="s">
        <v>87</v>
      </c>
      <c r="B6" s="65"/>
      <c r="C6" s="65"/>
      <c r="D6" s="6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ht="15.6" x14ac:dyDescent="0.3">
      <c r="A7" s="57" t="s">
        <v>88</v>
      </c>
      <c r="B7" s="68">
        <v>4901.72972972973</v>
      </c>
      <c r="C7" s="58"/>
      <c r="D7" s="59">
        <v>2620</v>
      </c>
    </row>
    <row r="8" spans="1:855" ht="15.6" x14ac:dyDescent="0.3">
      <c r="A8" s="57" t="s">
        <v>89</v>
      </c>
      <c r="B8" s="68">
        <v>313.67567567567568</v>
      </c>
      <c r="C8" s="58"/>
      <c r="D8" s="59">
        <v>347.08108108108109</v>
      </c>
    </row>
    <row r="9" spans="1:855" ht="15.6" x14ac:dyDescent="0.3">
      <c r="A9" s="57" t="s">
        <v>90</v>
      </c>
      <c r="B9" s="68">
        <v>440.18918918918916</v>
      </c>
      <c r="C9" s="58"/>
      <c r="D9" s="59">
        <v>606.91891891891896</v>
      </c>
    </row>
    <row r="10" spans="1:855" ht="15.6" x14ac:dyDescent="0.3">
      <c r="A10" s="57" t="s">
        <v>91</v>
      </c>
      <c r="B10" s="68">
        <v>542.72972972972968</v>
      </c>
      <c r="C10" s="58"/>
      <c r="D10" s="59">
        <v>906.94594594594594</v>
      </c>
    </row>
    <row r="11" spans="1:855" ht="15.6" x14ac:dyDescent="0.3">
      <c r="A11" s="57" t="s">
        <v>92</v>
      </c>
      <c r="B11" s="68"/>
      <c r="C11" s="58"/>
      <c r="D11" s="59"/>
    </row>
    <row r="12" spans="1:855" ht="15.6" x14ac:dyDescent="0.3">
      <c r="A12" s="57" t="s">
        <v>93</v>
      </c>
      <c r="B12" s="68">
        <v>4622.8108108108108</v>
      </c>
      <c r="C12" s="58"/>
      <c r="D12" s="59">
        <v>5298.2432432432433</v>
      </c>
    </row>
    <row r="13" spans="1:855" ht="15.6" x14ac:dyDescent="0.3">
      <c r="A13" s="57" t="s">
        <v>94</v>
      </c>
      <c r="B13" s="68">
        <v>13112.162162162162</v>
      </c>
      <c r="C13" s="58"/>
      <c r="D13" s="59">
        <v>13934.972972972973</v>
      </c>
    </row>
    <row r="14" spans="1:855" ht="17.399999999999999" x14ac:dyDescent="0.45">
      <c r="A14" s="57" t="s">
        <v>95</v>
      </c>
      <c r="B14" s="69">
        <v>2367.2162162162163</v>
      </c>
      <c r="C14" s="58"/>
      <c r="D14" s="70">
        <v>2952.7837837837837</v>
      </c>
    </row>
    <row r="15" spans="1:855" ht="15.6" x14ac:dyDescent="0.3">
      <c r="A15" s="57" t="s">
        <v>96</v>
      </c>
      <c r="B15" s="68">
        <v>20102.18918918919</v>
      </c>
      <c r="C15" s="58"/>
      <c r="D15" s="59">
        <v>22186</v>
      </c>
    </row>
    <row r="16" spans="1:855" ht="15.6" x14ac:dyDescent="0.3">
      <c r="A16" s="57" t="s">
        <v>97</v>
      </c>
      <c r="B16" s="68">
        <v>1519.6756756756756</v>
      </c>
      <c r="C16" s="58"/>
      <c r="D16" s="59">
        <v>1988.7297297297298</v>
      </c>
    </row>
    <row r="17" spans="1:855" ht="15.6" x14ac:dyDescent="0.3">
      <c r="A17" s="57" t="s">
        <v>98</v>
      </c>
      <c r="B17" s="68">
        <v>27.756756756756758</v>
      </c>
      <c r="C17" s="58"/>
      <c r="D17" s="59">
        <v>27.378378378378379</v>
      </c>
      <c r="G17" s="71"/>
    </row>
    <row r="18" spans="1:855" ht="15.6" x14ac:dyDescent="0.3">
      <c r="A18" s="57" t="s">
        <v>99</v>
      </c>
      <c r="B18" s="68">
        <v>11051.594594594595</v>
      </c>
      <c r="C18" s="58"/>
      <c r="D18" s="59">
        <v>11560.783783783783</v>
      </c>
      <c r="F18" s="71"/>
    </row>
    <row r="19" spans="1:855" ht="15.6" x14ac:dyDescent="0.3">
      <c r="A19" s="57" t="s">
        <v>100</v>
      </c>
      <c r="B19" s="68">
        <v>86.648648648648646</v>
      </c>
      <c r="C19" s="58"/>
      <c r="D19" s="59">
        <v>0</v>
      </c>
      <c r="F19" s="71"/>
    </row>
    <row r="20" spans="1:855" ht="15.6" x14ac:dyDescent="0.3">
      <c r="A20" s="57" t="s">
        <v>101</v>
      </c>
      <c r="B20" s="68">
        <v>75.78378378378379</v>
      </c>
      <c r="C20" s="58"/>
      <c r="D20" s="59">
        <v>76.918918918918919</v>
      </c>
    </row>
    <row r="21" spans="1:855" ht="15.6" x14ac:dyDescent="0.3">
      <c r="A21" s="57" t="s">
        <v>102</v>
      </c>
      <c r="B21" s="68">
        <v>242.75675675675674</v>
      </c>
      <c r="C21" s="58"/>
      <c r="D21" s="59">
        <v>272.37837837837839</v>
      </c>
    </row>
    <row r="22" spans="1:855" ht="15.6" x14ac:dyDescent="0.3">
      <c r="A22" s="57" t="s">
        <v>103</v>
      </c>
      <c r="B22" s="68">
        <v>3406.6216216216217</v>
      </c>
      <c r="C22" s="58"/>
      <c r="D22" s="59">
        <v>3192.8918918918921</v>
      </c>
    </row>
    <row r="23" spans="1:855" ht="15.6" x14ac:dyDescent="0.3">
      <c r="A23" s="57" t="s">
        <v>104</v>
      </c>
      <c r="B23" s="68">
        <v>42.135135135135137</v>
      </c>
      <c r="C23" s="58"/>
      <c r="D23" s="59">
        <v>34.729729729729726</v>
      </c>
      <c r="E23" s="72"/>
    </row>
    <row r="24" spans="1:855" s="76" customFormat="1" ht="16.2" thickBot="1" x14ac:dyDescent="0.35">
      <c r="A24" s="73" t="s">
        <v>105</v>
      </c>
      <c r="B24" s="74">
        <v>234.21621621621622</v>
      </c>
      <c r="C24" s="58"/>
      <c r="D24" s="75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76" customFormat="1" ht="16.2" thickBot="1" x14ac:dyDescent="0.35">
      <c r="A25" s="77" t="s">
        <v>106</v>
      </c>
      <c r="B25" s="78">
        <v>42987.702702702707</v>
      </c>
      <c r="C25" s="78"/>
      <c r="D25" s="79">
        <v>44030.54054054054</v>
      </c>
      <c r="E25" s="17"/>
      <c r="F25" s="17"/>
      <c r="G25" s="71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ht="15.6" x14ac:dyDescent="0.3">
      <c r="A26" s="80"/>
      <c r="B26" s="71"/>
      <c r="C26" s="58"/>
      <c r="D26" s="59"/>
      <c r="G26" s="71"/>
      <c r="I26" s="71"/>
    </row>
    <row r="27" spans="1:855" ht="15.6" x14ac:dyDescent="0.3">
      <c r="A27" s="80" t="s">
        <v>107</v>
      </c>
      <c r="B27" s="58"/>
      <c r="C27" s="58"/>
      <c r="D27" s="59"/>
      <c r="I27" s="71"/>
    </row>
    <row r="28" spans="1:855" ht="15.6" x14ac:dyDescent="0.3">
      <c r="A28" s="57" t="s">
        <v>108</v>
      </c>
      <c r="B28" s="68">
        <v>14870.378378378378</v>
      </c>
      <c r="C28" s="58"/>
      <c r="D28" s="59">
        <v>15323.621621621622</v>
      </c>
    </row>
    <row r="29" spans="1:855" ht="15.6" x14ac:dyDescent="0.3">
      <c r="A29" s="57" t="s">
        <v>109</v>
      </c>
      <c r="B29" s="68">
        <v>695.67567567567562</v>
      </c>
      <c r="C29" s="68"/>
      <c r="D29" s="59">
        <v>264.94594594594594</v>
      </c>
      <c r="F29" s="71"/>
    </row>
    <row r="30" spans="1:855" ht="15.6" x14ac:dyDescent="0.3">
      <c r="A30" s="57" t="s">
        <v>110</v>
      </c>
      <c r="B30" s="68">
        <v>97.243243243243242</v>
      </c>
      <c r="C30" s="68"/>
      <c r="D30" s="59">
        <v>88.378378378378372</v>
      </c>
    </row>
    <row r="31" spans="1:855" ht="15.6" x14ac:dyDescent="0.3">
      <c r="A31" s="57" t="s">
        <v>111</v>
      </c>
      <c r="B31" s="68"/>
      <c r="C31" s="68"/>
      <c r="D31" s="59"/>
    </row>
    <row r="32" spans="1:855" ht="15.6" x14ac:dyDescent="0.3">
      <c r="A32" s="57" t="s">
        <v>112</v>
      </c>
      <c r="B32" s="68">
        <v>1541.3243243243244</v>
      </c>
      <c r="C32" s="68"/>
      <c r="D32" s="59">
        <v>1413.6216216216217</v>
      </c>
    </row>
    <row r="33" spans="1:855" ht="15.6" x14ac:dyDescent="0.3">
      <c r="A33" s="57" t="s">
        <v>113</v>
      </c>
      <c r="B33" s="68">
        <v>12536.702702702703</v>
      </c>
      <c r="C33" s="68"/>
      <c r="D33" s="59">
        <v>13353.405405405405</v>
      </c>
    </row>
    <row r="34" spans="1:855" ht="15.6" x14ac:dyDescent="0.3">
      <c r="A34" s="57" t="s">
        <v>114</v>
      </c>
      <c r="B34" s="68">
        <v>1634.918918918919</v>
      </c>
      <c r="C34" s="68"/>
      <c r="D34" s="59">
        <v>1212.2162162162163</v>
      </c>
    </row>
    <row r="35" spans="1:855" ht="17.399999999999999" x14ac:dyDescent="0.45">
      <c r="A35" s="57" t="s">
        <v>115</v>
      </c>
      <c r="B35" s="69">
        <v>16</v>
      </c>
      <c r="C35" s="68"/>
      <c r="D35" s="70">
        <v>230.32432432432432</v>
      </c>
    </row>
    <row r="36" spans="1:855" ht="15.6" x14ac:dyDescent="0.3">
      <c r="A36" s="57" t="s">
        <v>116</v>
      </c>
      <c r="B36" s="68">
        <v>15728.945945945947</v>
      </c>
      <c r="C36" s="68"/>
      <c r="D36" s="59">
        <v>16209.567567567568</v>
      </c>
    </row>
    <row r="37" spans="1:855" ht="15.6" x14ac:dyDescent="0.3">
      <c r="A37" s="57" t="s">
        <v>117</v>
      </c>
      <c r="B37" s="68">
        <v>467.43243243243245</v>
      </c>
      <c r="C37" s="68"/>
      <c r="D37" s="59">
        <v>757.02702702702697</v>
      </c>
    </row>
    <row r="38" spans="1:855" ht="15.6" x14ac:dyDescent="0.3">
      <c r="A38" s="57" t="s">
        <v>118</v>
      </c>
      <c r="B38" s="68">
        <v>4201.0810810810808</v>
      </c>
      <c r="C38" s="58"/>
      <c r="D38" s="59">
        <v>4729.864864864865</v>
      </c>
    </row>
    <row r="39" spans="1:855" ht="15.6" x14ac:dyDescent="0.3">
      <c r="A39" s="57" t="s">
        <v>119</v>
      </c>
      <c r="B39" s="68">
        <v>296.56756756756755</v>
      </c>
      <c r="C39" s="58"/>
      <c r="D39" s="59">
        <v>248.83783783783784</v>
      </c>
    </row>
    <row r="40" spans="1:855" ht="15.6" x14ac:dyDescent="0.3">
      <c r="A40" s="57" t="s">
        <v>120</v>
      </c>
      <c r="B40" s="68">
        <v>35.918918918918919</v>
      </c>
      <c r="C40" s="58"/>
      <c r="D40" s="59">
        <v>45.918918918918919</v>
      </c>
    </row>
    <row r="41" spans="1:855" ht="15.6" x14ac:dyDescent="0.3">
      <c r="A41" s="57" t="s">
        <v>121</v>
      </c>
      <c r="B41" s="68">
        <v>13.135135135135135</v>
      </c>
      <c r="C41" s="58"/>
      <c r="D41" s="59">
        <v>20.162162162162161</v>
      </c>
    </row>
    <row r="42" spans="1:855" ht="15.6" x14ac:dyDescent="0.3">
      <c r="A42" s="57" t="s">
        <v>122</v>
      </c>
      <c r="B42" s="68">
        <v>4657.1891891891892</v>
      </c>
      <c r="C42" s="58"/>
      <c r="D42" s="59">
        <v>4324.7567567567567</v>
      </c>
    </row>
    <row r="43" spans="1:855" ht="15.6" x14ac:dyDescent="0.3">
      <c r="A43" s="57" t="s">
        <v>123</v>
      </c>
      <c r="B43" s="58">
        <v>172.24324324324326</v>
      </c>
      <c r="C43" s="58"/>
      <c r="D43" s="59">
        <v>189.72972972972974</v>
      </c>
    </row>
    <row r="44" spans="1:855" s="85" customFormat="1" ht="16.2" thickBot="1" x14ac:dyDescent="0.35">
      <c r="A44" s="81" t="s">
        <v>124</v>
      </c>
      <c r="B44" s="82">
        <v>41235.810810810799</v>
      </c>
      <c r="C44" s="82"/>
      <c r="D44" s="83">
        <v>42202.810810810814</v>
      </c>
      <c r="E44" s="34"/>
      <c r="F44" s="84"/>
      <c r="G44" s="8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</row>
    <row r="45" spans="1:855" ht="15.6" x14ac:dyDescent="0.3">
      <c r="A45" s="57" t="s">
        <v>125</v>
      </c>
      <c r="B45" s="58">
        <v>95.432432432432435</v>
      </c>
      <c r="C45" s="58"/>
      <c r="D45" s="59">
        <v>95.432432432432435</v>
      </c>
    </row>
    <row r="46" spans="1:855" ht="15.6" x14ac:dyDescent="0.3">
      <c r="A46" s="57" t="s">
        <v>126</v>
      </c>
      <c r="B46" s="58">
        <v>912.56756756756761</v>
      </c>
      <c r="C46" s="58"/>
      <c r="D46" s="59">
        <v>907.35135135135135</v>
      </c>
    </row>
    <row r="47" spans="1:855" ht="15.6" x14ac:dyDescent="0.3">
      <c r="A47" s="57" t="s">
        <v>127</v>
      </c>
      <c r="B47" s="58">
        <v>513.16216216216219</v>
      </c>
      <c r="C47" s="58"/>
      <c r="D47" s="59">
        <v>572.48648648648646</v>
      </c>
    </row>
    <row r="48" spans="1:855" ht="15.6" x14ac:dyDescent="0.3">
      <c r="A48" s="73" t="s">
        <v>128</v>
      </c>
      <c r="B48" s="86">
        <v>95.945945945945951</v>
      </c>
      <c r="C48" s="86"/>
      <c r="D48" s="87">
        <v>119.02702702702703</v>
      </c>
    </row>
    <row r="49" spans="1:855" s="85" customFormat="1" ht="16.2" thickBot="1" x14ac:dyDescent="0.35">
      <c r="A49" s="81" t="s">
        <v>129</v>
      </c>
      <c r="B49" s="82">
        <v>1617.1081081081081</v>
      </c>
      <c r="C49" s="82"/>
      <c r="D49" s="83">
        <v>1694.2972972972973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  <c r="TM49" s="34"/>
      <c r="TN49" s="34"/>
      <c r="TO49" s="34"/>
      <c r="TP49" s="34"/>
      <c r="TQ49" s="34"/>
      <c r="TR49" s="34"/>
      <c r="TS49" s="34"/>
      <c r="TT49" s="34"/>
      <c r="TU49" s="34"/>
      <c r="TV49" s="34"/>
      <c r="TW49" s="34"/>
      <c r="TX49" s="34"/>
      <c r="TY49" s="34"/>
      <c r="TZ49" s="34"/>
      <c r="UA49" s="34"/>
      <c r="UB49" s="34"/>
      <c r="UC49" s="34"/>
      <c r="UD49" s="34"/>
      <c r="UE49" s="34"/>
      <c r="UF49" s="34"/>
      <c r="UG49" s="34"/>
      <c r="UH49" s="34"/>
      <c r="UI49" s="34"/>
      <c r="UJ49" s="34"/>
      <c r="UK49" s="34"/>
      <c r="UL49" s="34"/>
      <c r="UM49" s="34"/>
      <c r="UN49" s="34"/>
      <c r="UO49" s="34"/>
      <c r="UP49" s="34"/>
      <c r="UQ49" s="34"/>
      <c r="UR49" s="34"/>
      <c r="US49" s="34"/>
      <c r="UT49" s="34"/>
      <c r="UU49" s="34"/>
      <c r="UV49" s="34"/>
      <c r="UW49" s="34"/>
      <c r="UX49" s="34"/>
      <c r="UY49" s="34"/>
      <c r="UZ49" s="34"/>
      <c r="VA49" s="34"/>
      <c r="VB49" s="34"/>
      <c r="VC49" s="34"/>
      <c r="VD49" s="34"/>
      <c r="VE49" s="34"/>
      <c r="VF49" s="34"/>
      <c r="VG49" s="34"/>
      <c r="VH49" s="34"/>
      <c r="VI49" s="34"/>
      <c r="VJ49" s="34"/>
      <c r="VK49" s="34"/>
      <c r="VL49" s="34"/>
      <c r="VM49" s="34"/>
      <c r="VN49" s="34"/>
      <c r="VO49" s="34"/>
      <c r="VP49" s="34"/>
      <c r="VQ49" s="34"/>
      <c r="VR49" s="34"/>
      <c r="VS49" s="34"/>
      <c r="VT49" s="34"/>
      <c r="VU49" s="34"/>
      <c r="VV49" s="34"/>
      <c r="VW49" s="34"/>
      <c r="VX49" s="34"/>
      <c r="VY49" s="34"/>
      <c r="VZ49" s="34"/>
      <c r="WA49" s="34"/>
      <c r="WB49" s="34"/>
      <c r="WC49" s="34"/>
      <c r="WD49" s="34"/>
      <c r="WE49" s="34"/>
      <c r="WF49" s="34"/>
      <c r="WG49" s="34"/>
      <c r="WH49" s="34"/>
      <c r="WI49" s="34"/>
      <c r="WJ49" s="34"/>
      <c r="WK49" s="34"/>
      <c r="WL49" s="34"/>
      <c r="WM49" s="34"/>
      <c r="WN49" s="34"/>
      <c r="WO49" s="34"/>
      <c r="WP49" s="34"/>
      <c r="WQ49" s="34"/>
      <c r="WR49" s="34"/>
      <c r="WS49" s="34"/>
      <c r="WT49" s="34"/>
      <c r="WU49" s="34"/>
      <c r="WV49" s="34"/>
      <c r="WW49" s="34"/>
      <c r="WX49" s="34"/>
      <c r="WY49" s="34"/>
      <c r="WZ49" s="34"/>
      <c r="XA49" s="34"/>
      <c r="XB49" s="34"/>
      <c r="XC49" s="34"/>
      <c r="XD49" s="34"/>
      <c r="XE49" s="34"/>
      <c r="XF49" s="34"/>
      <c r="XG49" s="34"/>
      <c r="XH49" s="34"/>
      <c r="XI49" s="34"/>
      <c r="XJ49" s="34"/>
      <c r="XK49" s="34"/>
      <c r="XL49" s="34"/>
      <c r="XM49" s="34"/>
      <c r="XN49" s="34"/>
      <c r="XO49" s="34"/>
      <c r="XP49" s="34"/>
      <c r="XQ49" s="34"/>
      <c r="XR49" s="34"/>
      <c r="XS49" s="34"/>
      <c r="XT49" s="34"/>
      <c r="XU49" s="34"/>
      <c r="XV49" s="34"/>
      <c r="XW49" s="34"/>
      <c r="XX49" s="34"/>
      <c r="XY49" s="34"/>
      <c r="XZ49" s="34"/>
      <c r="YA49" s="34"/>
      <c r="YB49" s="34"/>
      <c r="YC49" s="34"/>
      <c r="YD49" s="34"/>
      <c r="YE49" s="34"/>
      <c r="YF49" s="34"/>
      <c r="YG49" s="34"/>
      <c r="YH49" s="34"/>
      <c r="YI49" s="34"/>
      <c r="YJ49" s="34"/>
      <c r="YK49" s="34"/>
      <c r="YL49" s="34"/>
      <c r="YM49" s="34"/>
      <c r="YN49" s="34"/>
      <c r="YO49" s="34"/>
      <c r="YP49" s="34"/>
      <c r="YQ49" s="34"/>
      <c r="YR49" s="34"/>
      <c r="YS49" s="34"/>
      <c r="YT49" s="34"/>
      <c r="YU49" s="34"/>
      <c r="YV49" s="34"/>
      <c r="YW49" s="34"/>
      <c r="YX49" s="34"/>
      <c r="YY49" s="34"/>
      <c r="YZ49" s="34"/>
      <c r="ZA49" s="34"/>
      <c r="ZB49" s="34"/>
      <c r="ZC49" s="34"/>
      <c r="ZD49" s="34"/>
      <c r="ZE49" s="34"/>
      <c r="ZF49" s="34"/>
      <c r="ZG49" s="34"/>
      <c r="ZH49" s="34"/>
      <c r="ZI49" s="34"/>
      <c r="ZJ49" s="34"/>
      <c r="ZK49" s="34"/>
      <c r="ZL49" s="34"/>
      <c r="ZM49" s="34"/>
      <c r="ZN49" s="34"/>
      <c r="ZO49" s="34"/>
      <c r="ZP49" s="34"/>
      <c r="ZQ49" s="34"/>
      <c r="ZR49" s="34"/>
      <c r="ZS49" s="34"/>
      <c r="ZT49" s="34"/>
      <c r="ZU49" s="34"/>
      <c r="ZV49" s="34"/>
      <c r="ZW49" s="34"/>
      <c r="ZX49" s="34"/>
      <c r="ZY49" s="34"/>
      <c r="ZZ49" s="34"/>
      <c r="AAA49" s="34"/>
      <c r="AAB49" s="34"/>
      <c r="AAC49" s="34"/>
      <c r="AAD49" s="34"/>
      <c r="AAE49" s="34"/>
      <c r="AAF49" s="34"/>
      <c r="AAG49" s="34"/>
      <c r="AAH49" s="34"/>
      <c r="AAI49" s="34"/>
      <c r="AAJ49" s="34"/>
      <c r="AAK49" s="34"/>
      <c r="AAL49" s="34"/>
      <c r="AAM49" s="34"/>
      <c r="AAN49" s="34"/>
      <c r="AAO49" s="34"/>
      <c r="AAP49" s="34"/>
      <c r="AAQ49" s="34"/>
      <c r="AAR49" s="34"/>
      <c r="AAS49" s="34"/>
      <c r="AAT49" s="34"/>
      <c r="AAU49" s="34"/>
      <c r="AAV49" s="34"/>
      <c r="AAW49" s="34"/>
      <c r="AAX49" s="34"/>
      <c r="AAY49" s="34"/>
      <c r="AAZ49" s="34"/>
      <c r="ABA49" s="34"/>
      <c r="ABB49" s="34"/>
      <c r="ABC49" s="34"/>
      <c r="ABD49" s="34"/>
      <c r="ABE49" s="34"/>
      <c r="ABF49" s="34"/>
      <c r="ABG49" s="34"/>
      <c r="ABH49" s="34"/>
      <c r="ABI49" s="34"/>
      <c r="ABJ49" s="34"/>
      <c r="ABK49" s="34"/>
      <c r="ABL49" s="34"/>
      <c r="ABM49" s="34"/>
      <c r="ABN49" s="34"/>
      <c r="ABO49" s="34"/>
      <c r="ABP49" s="34"/>
      <c r="ABQ49" s="34"/>
      <c r="ABR49" s="34"/>
      <c r="ABS49" s="34"/>
      <c r="ABT49" s="34"/>
      <c r="ABU49" s="34"/>
      <c r="ABV49" s="34"/>
      <c r="ABW49" s="34"/>
      <c r="ABX49" s="34"/>
      <c r="ABY49" s="34"/>
      <c r="ABZ49" s="34"/>
      <c r="ACA49" s="34"/>
      <c r="ACB49" s="34"/>
      <c r="ACC49" s="34"/>
      <c r="ACD49" s="34"/>
      <c r="ACE49" s="34"/>
      <c r="ACF49" s="34"/>
      <c r="ACG49" s="34"/>
      <c r="ACH49" s="34"/>
      <c r="ACI49" s="34"/>
      <c r="ACJ49" s="34"/>
      <c r="ACK49" s="34"/>
      <c r="ACL49" s="34"/>
      <c r="ACM49" s="34"/>
      <c r="ACN49" s="34"/>
      <c r="ACO49" s="34"/>
      <c r="ACP49" s="34"/>
      <c r="ACQ49" s="34"/>
      <c r="ACR49" s="34"/>
      <c r="ACS49" s="34"/>
      <c r="ACT49" s="34"/>
      <c r="ACU49" s="34"/>
      <c r="ACV49" s="34"/>
      <c r="ACW49" s="34"/>
      <c r="ACX49" s="34"/>
      <c r="ACY49" s="34"/>
      <c r="ACZ49" s="34"/>
      <c r="ADA49" s="34"/>
      <c r="ADB49" s="34"/>
      <c r="ADC49" s="34"/>
      <c r="ADD49" s="34"/>
      <c r="ADE49" s="34"/>
      <c r="ADF49" s="34"/>
      <c r="ADG49" s="34"/>
      <c r="ADH49" s="34"/>
      <c r="ADI49" s="34"/>
      <c r="ADJ49" s="34"/>
      <c r="ADK49" s="34"/>
      <c r="ADL49" s="34"/>
      <c r="ADM49" s="34"/>
      <c r="ADN49" s="34"/>
      <c r="ADO49" s="34"/>
      <c r="ADP49" s="34"/>
      <c r="ADQ49" s="34"/>
      <c r="ADR49" s="34"/>
      <c r="ADS49" s="34"/>
      <c r="ADT49" s="34"/>
      <c r="ADU49" s="34"/>
      <c r="ADV49" s="34"/>
      <c r="ADW49" s="34"/>
      <c r="ADX49" s="34"/>
      <c r="ADY49" s="34"/>
      <c r="ADZ49" s="34"/>
      <c r="AEA49" s="34"/>
      <c r="AEB49" s="34"/>
      <c r="AEC49" s="34"/>
      <c r="AED49" s="34"/>
      <c r="AEE49" s="34"/>
      <c r="AEF49" s="34"/>
      <c r="AEG49" s="34"/>
      <c r="AEH49" s="34"/>
      <c r="AEI49" s="34"/>
      <c r="AEJ49" s="34"/>
      <c r="AEK49" s="34"/>
      <c r="AEL49" s="34"/>
      <c r="AEM49" s="34"/>
      <c r="AEN49" s="34"/>
      <c r="AEO49" s="34"/>
      <c r="AEP49" s="34"/>
      <c r="AEQ49" s="34"/>
      <c r="AER49" s="34"/>
      <c r="AES49" s="34"/>
      <c r="AET49" s="34"/>
      <c r="AEU49" s="34"/>
      <c r="AEV49" s="34"/>
      <c r="AEW49" s="34"/>
      <c r="AEX49" s="34"/>
      <c r="AEY49" s="34"/>
      <c r="AEZ49" s="34"/>
      <c r="AFA49" s="34"/>
      <c r="AFB49" s="34"/>
      <c r="AFC49" s="34"/>
      <c r="AFD49" s="34"/>
      <c r="AFE49" s="34"/>
      <c r="AFF49" s="34"/>
      <c r="AFG49" s="34"/>
      <c r="AFH49" s="34"/>
      <c r="AFI49" s="34"/>
      <c r="AFJ49" s="34"/>
      <c r="AFK49" s="34"/>
      <c r="AFL49" s="34"/>
      <c r="AFM49" s="34"/>
      <c r="AFN49" s="34"/>
      <c r="AFO49" s="34"/>
      <c r="AFP49" s="34"/>
      <c r="AFQ49" s="34"/>
      <c r="AFR49" s="34"/>
      <c r="AFS49" s="34"/>
      <c r="AFT49" s="34"/>
      <c r="AFU49" s="34"/>
      <c r="AFV49" s="34"/>
      <c r="AFW49" s="34"/>
    </row>
    <row r="50" spans="1:855" ht="15.6" x14ac:dyDescent="0.3">
      <c r="A50" s="57" t="s">
        <v>130</v>
      </c>
      <c r="B50" s="58">
        <v>126.18918918918919</v>
      </c>
      <c r="C50" s="58"/>
      <c r="D50" s="59">
        <v>126.35135135135135</v>
      </c>
    </row>
    <row r="51" spans="1:855" s="76" customFormat="1" ht="16.2" thickBot="1" x14ac:dyDescent="0.35">
      <c r="A51" s="88" t="s">
        <v>131</v>
      </c>
      <c r="B51" s="89">
        <v>8.5405405405405403</v>
      </c>
      <c r="C51" s="89"/>
      <c r="D51" s="90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76" customFormat="1" ht="16.2" thickBot="1" x14ac:dyDescent="0.35">
      <c r="A52" s="91" t="s">
        <v>132</v>
      </c>
      <c r="B52" s="92">
        <v>1751.8378378378379</v>
      </c>
      <c r="C52" s="92"/>
      <c r="D52" s="93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76" customFormat="1" ht="16.2" thickBot="1" x14ac:dyDescent="0.35">
      <c r="A53" s="77" t="s">
        <v>133</v>
      </c>
      <c r="B53" s="92">
        <v>42987.648648648639</v>
      </c>
      <c r="C53" s="92"/>
      <c r="D53" s="93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x14ac:dyDescent="0.25">
      <c r="A65" s="94"/>
    </row>
  </sheetData>
  <mergeCells count="1"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A7BE-8848-4C7A-956C-569BC7C1B534}">
  <sheetPr>
    <tabColor rgb="FFFFC000"/>
  </sheetPr>
  <dimension ref="A1:I47"/>
  <sheetViews>
    <sheetView workbookViewId="0">
      <pane xSplit="1" ySplit="1" topLeftCell="B2" activePane="bottomRight" state="frozen"/>
      <selection activeCell="G9" sqref="G9"/>
      <selection pane="topRight" activeCell="G9" sqref="G9"/>
      <selection pane="bottomLeft" activeCell="G9" sqref="G9"/>
      <selection pane="bottomRight"/>
    </sheetView>
  </sheetViews>
  <sheetFormatPr defaultRowHeight="14.4" x14ac:dyDescent="0.3"/>
  <cols>
    <col min="1" max="1" width="45.44140625" customWidth="1"/>
    <col min="2" max="7" width="13.6640625" customWidth="1"/>
  </cols>
  <sheetData>
    <row r="1" spans="1:9" s="99" customFormat="1" ht="36" x14ac:dyDescent="0.3">
      <c r="A1" s="96" t="s">
        <v>134</v>
      </c>
      <c r="B1" s="97" t="s">
        <v>135</v>
      </c>
      <c r="C1" s="97" t="s">
        <v>136</v>
      </c>
      <c r="D1" s="97" t="s">
        <v>137</v>
      </c>
      <c r="E1" s="97" t="s">
        <v>138</v>
      </c>
      <c r="F1" s="98" t="s">
        <v>139</v>
      </c>
      <c r="G1" s="98" t="s">
        <v>140</v>
      </c>
      <c r="I1"/>
    </row>
    <row r="2" spans="1:9" ht="18" x14ac:dyDescent="0.35">
      <c r="A2" s="100" t="s">
        <v>141</v>
      </c>
    </row>
    <row r="3" spans="1:9" x14ac:dyDescent="0.3">
      <c r="A3" t="s">
        <v>2</v>
      </c>
      <c r="B3" s="101">
        <v>952070.93391948321</v>
      </c>
      <c r="C3" s="102">
        <v>6104047.7870588796</v>
      </c>
      <c r="D3" s="101">
        <v>875809.11689254176</v>
      </c>
      <c r="E3" s="101">
        <v>166675.49612</v>
      </c>
      <c r="F3" s="101">
        <v>0</v>
      </c>
      <c r="G3" s="101">
        <v>8098603.3339909045</v>
      </c>
    </row>
    <row r="4" spans="1:9" x14ac:dyDescent="0.3">
      <c r="A4" t="s">
        <v>142</v>
      </c>
      <c r="B4" s="101">
        <v>248761.37352599492</v>
      </c>
      <c r="C4" s="101">
        <v>47600.871432328619</v>
      </c>
      <c r="D4" s="101">
        <v>45968.839288073585</v>
      </c>
      <c r="E4" s="101">
        <v>89946.126480000006</v>
      </c>
      <c r="F4" s="101">
        <v>10811.297138868498</v>
      </c>
      <c r="G4" s="101">
        <v>443088.50786526559</v>
      </c>
    </row>
    <row r="5" spans="1:9" x14ac:dyDescent="0.3">
      <c r="A5" s="10" t="s">
        <v>143</v>
      </c>
      <c r="B5" s="103">
        <v>1200832.3074454782</v>
      </c>
      <c r="C5" s="103">
        <v>6151648.6584912082</v>
      </c>
      <c r="D5" s="103">
        <v>921777.95618061535</v>
      </c>
      <c r="E5" s="103">
        <v>256621.6226</v>
      </c>
      <c r="F5" s="103">
        <v>10811.297138868498</v>
      </c>
      <c r="G5" s="103">
        <v>8541691.8418561704</v>
      </c>
    </row>
    <row r="6" spans="1:9" x14ac:dyDescent="0.3">
      <c r="B6" s="101"/>
      <c r="C6" s="101"/>
      <c r="D6" s="101"/>
      <c r="E6" s="101"/>
      <c r="F6" s="101"/>
      <c r="G6" s="101"/>
    </row>
    <row r="7" spans="1:9" x14ac:dyDescent="0.3">
      <c r="A7" t="s">
        <v>144</v>
      </c>
      <c r="B7" s="101">
        <v>0</v>
      </c>
      <c r="C7" s="101">
        <v>0</v>
      </c>
      <c r="D7" s="101">
        <v>686639.46976664569</v>
      </c>
      <c r="E7" s="101">
        <v>0</v>
      </c>
      <c r="F7" s="101">
        <v>0</v>
      </c>
      <c r="G7" s="101">
        <v>686639.46976664569</v>
      </c>
    </row>
    <row r="8" spans="1:9" x14ac:dyDescent="0.3">
      <c r="A8" t="s">
        <v>145</v>
      </c>
      <c r="B8" s="101">
        <v>535255.74479416129</v>
      </c>
      <c r="C8" s="101">
        <v>4970266.1360547738</v>
      </c>
      <c r="D8" s="101">
        <v>0</v>
      </c>
      <c r="E8" s="101">
        <v>114655.04764</v>
      </c>
      <c r="F8" s="101">
        <v>0</v>
      </c>
      <c r="G8" s="101">
        <v>5620176.9284889344</v>
      </c>
    </row>
    <row r="9" spans="1:9" x14ac:dyDescent="0.3">
      <c r="A9" t="s">
        <v>146</v>
      </c>
      <c r="B9" s="101">
        <v>591811.72586999356</v>
      </c>
      <c r="C9" s="101">
        <v>916487.51965031284</v>
      </c>
      <c r="D9" s="101">
        <v>207566.32484816364</v>
      </c>
      <c r="E9" s="101">
        <v>118025.88573999998</v>
      </c>
      <c r="F9" s="101">
        <v>5281</v>
      </c>
      <c r="G9" s="101">
        <v>1839172.45610847</v>
      </c>
    </row>
    <row r="10" spans="1:9" x14ac:dyDescent="0.3">
      <c r="A10" s="10" t="s">
        <v>147</v>
      </c>
      <c r="B10" s="103">
        <v>1127067.4706641547</v>
      </c>
      <c r="C10" s="103">
        <v>5886753.6557050869</v>
      </c>
      <c r="D10" s="103">
        <v>894205.79461480933</v>
      </c>
      <c r="E10" s="103">
        <v>232680.93338</v>
      </c>
      <c r="F10" s="103">
        <v>5281</v>
      </c>
      <c r="G10" s="103">
        <v>8145988.8543640506</v>
      </c>
    </row>
    <row r="11" spans="1:9" x14ac:dyDescent="0.3">
      <c r="B11" s="101"/>
      <c r="C11" s="101"/>
      <c r="D11" s="101"/>
      <c r="E11" s="101"/>
      <c r="F11" s="101"/>
      <c r="G11" s="101"/>
    </row>
    <row r="12" spans="1:9" x14ac:dyDescent="0.3">
      <c r="A12" s="104" t="s">
        <v>13</v>
      </c>
      <c r="B12" s="101">
        <v>73764.836781323422</v>
      </c>
      <c r="C12" s="101">
        <v>264895.00278612133</v>
      </c>
      <c r="D12" s="101">
        <v>27572.161565806018</v>
      </c>
      <c r="E12" s="101">
        <v>23940.68922</v>
      </c>
      <c r="F12" s="101">
        <v>5530.2971388684982</v>
      </c>
      <c r="G12" s="101">
        <v>395702.98749211989</v>
      </c>
    </row>
    <row r="13" spans="1:9" x14ac:dyDescent="0.3">
      <c r="A13" s="104" t="s">
        <v>148</v>
      </c>
      <c r="B13" s="101">
        <v>20654.154298770562</v>
      </c>
      <c r="C13" s="101">
        <v>74170.600780113979</v>
      </c>
      <c r="D13" s="101">
        <v>6893.0403914515027</v>
      </c>
      <c r="E13" s="101">
        <v>5252.2444800000003</v>
      </c>
      <c r="F13" s="101">
        <v>1493.1802274944946</v>
      </c>
      <c r="G13" s="101">
        <v>108463.22017783053</v>
      </c>
    </row>
    <row r="14" spans="1:9" x14ac:dyDescent="0.3">
      <c r="A14" s="104" t="s">
        <v>15</v>
      </c>
      <c r="B14" s="101">
        <v>53110.68248255286</v>
      </c>
      <c r="C14" s="101">
        <v>190724.40200600735</v>
      </c>
      <c r="D14" s="101">
        <v>20679.121174354514</v>
      </c>
      <c r="E14" s="101">
        <v>18688.444739999999</v>
      </c>
      <c r="F14" s="101">
        <v>4037.1169113740034</v>
      </c>
      <c r="G14" s="101">
        <v>287239.76731428935</v>
      </c>
    </row>
    <row r="15" spans="1:9" x14ac:dyDescent="0.3">
      <c r="A15" s="104"/>
      <c r="B15" s="101"/>
      <c r="C15" s="101"/>
      <c r="D15" s="101"/>
      <c r="E15" s="101"/>
      <c r="F15" s="101"/>
      <c r="G15" s="101"/>
    </row>
    <row r="16" spans="1:9" x14ac:dyDescent="0.3">
      <c r="B16" s="101"/>
      <c r="C16" s="101"/>
      <c r="D16" s="101"/>
      <c r="E16" s="101"/>
      <c r="F16" s="101"/>
      <c r="G16" s="101"/>
    </row>
    <row r="17" spans="1:7" ht="18" x14ac:dyDescent="0.35">
      <c r="A17" s="100" t="s">
        <v>149</v>
      </c>
      <c r="B17" s="101"/>
      <c r="C17" s="101"/>
      <c r="D17" s="101"/>
      <c r="E17" s="101"/>
      <c r="F17" s="101"/>
      <c r="G17" s="101"/>
    </row>
    <row r="18" spans="1:7" x14ac:dyDescent="0.3">
      <c r="A18" s="105" t="s">
        <v>17</v>
      </c>
      <c r="B18" s="101">
        <v>4758926.1110671889</v>
      </c>
      <c r="C18" s="101">
        <v>2676132.861686612</v>
      </c>
      <c r="D18" s="101">
        <v>3254897.1835077065</v>
      </c>
      <c r="E18" s="101">
        <v>1581999.04954</v>
      </c>
      <c r="F18" s="101">
        <v>214482.43628471054</v>
      </c>
      <c r="G18" s="101">
        <v>12486437.642086217</v>
      </c>
    </row>
    <row r="19" spans="1:7" x14ac:dyDescent="0.3">
      <c r="A19" s="105" t="s">
        <v>18</v>
      </c>
      <c r="B19" s="101">
        <v>1776396.1058368285</v>
      </c>
      <c r="C19" s="101">
        <v>0</v>
      </c>
      <c r="D19" s="101">
        <v>0</v>
      </c>
      <c r="E19" s="101">
        <v>0</v>
      </c>
      <c r="F19" s="101">
        <v>0</v>
      </c>
      <c r="G19" s="101">
        <v>1776396.1058368285</v>
      </c>
    </row>
    <row r="20" spans="1:7" x14ac:dyDescent="0.3">
      <c r="A20" s="106" t="s">
        <v>19</v>
      </c>
      <c r="B20" s="103">
        <v>6535322.2169040171</v>
      </c>
      <c r="C20" s="103">
        <v>2676132.861686612</v>
      </c>
      <c r="D20" s="103">
        <v>3254897.1835077065</v>
      </c>
      <c r="E20" s="103">
        <v>1581999.04954</v>
      </c>
      <c r="F20" s="103">
        <v>214482.43628471054</v>
      </c>
      <c r="G20" s="103">
        <v>14262833.747923046</v>
      </c>
    </row>
    <row r="21" spans="1:7" x14ac:dyDescent="0.3">
      <c r="B21" s="101"/>
      <c r="C21" s="101"/>
      <c r="D21" s="101"/>
      <c r="E21" s="101"/>
      <c r="F21" s="101"/>
      <c r="G21" s="101"/>
    </row>
    <row r="22" spans="1:7" x14ac:dyDescent="0.3">
      <c r="A22" s="105" t="s">
        <v>150</v>
      </c>
      <c r="B22" s="101">
        <v>0</v>
      </c>
      <c r="C22" s="101">
        <v>0</v>
      </c>
      <c r="D22" s="101">
        <v>2156650.8808439411</v>
      </c>
      <c r="E22" s="101">
        <v>0</v>
      </c>
      <c r="F22" s="101">
        <v>0</v>
      </c>
      <c r="G22" s="101">
        <v>2156650.8808439411</v>
      </c>
    </row>
    <row r="23" spans="1:7" x14ac:dyDescent="0.3">
      <c r="A23" s="105" t="s">
        <v>151</v>
      </c>
      <c r="B23" s="101">
        <v>1776396.1058368285</v>
      </c>
      <c r="C23" s="101">
        <v>0</v>
      </c>
      <c r="D23" s="101">
        <v>0</v>
      </c>
      <c r="E23" s="101">
        <v>0</v>
      </c>
      <c r="F23" s="101">
        <v>0</v>
      </c>
      <c r="G23" s="101">
        <v>1776396.1058368285</v>
      </c>
    </row>
    <row r="24" spans="1:7" x14ac:dyDescent="0.3">
      <c r="A24" s="107" t="s">
        <v>152</v>
      </c>
      <c r="B24" s="101">
        <v>4241141.5875049094</v>
      </c>
      <c r="C24" s="101">
        <v>1019375.980438833</v>
      </c>
      <c r="D24" s="101">
        <v>0</v>
      </c>
      <c r="E24" s="101">
        <v>1397199.3746200001</v>
      </c>
      <c r="F24" s="101">
        <v>0</v>
      </c>
      <c r="G24" s="101">
        <v>6657716.9425637424</v>
      </c>
    </row>
    <row r="25" spans="1:7" x14ac:dyDescent="0.3">
      <c r="A25" s="107" t="s">
        <v>118</v>
      </c>
      <c r="B25" s="101">
        <v>0</v>
      </c>
      <c r="C25" s="101">
        <v>0</v>
      </c>
      <c r="D25" s="101">
        <v>0</v>
      </c>
      <c r="E25" s="101">
        <v>0</v>
      </c>
      <c r="F25" s="101">
        <v>52235.315993750002</v>
      </c>
      <c r="G25" s="101">
        <v>52235.315993750002</v>
      </c>
    </row>
    <row r="26" spans="1:7" x14ac:dyDescent="0.3">
      <c r="A26" s="10" t="s">
        <v>22</v>
      </c>
      <c r="B26" s="103">
        <v>6017537.6933417376</v>
      </c>
      <c r="C26" s="103">
        <v>1019375.980438833</v>
      </c>
      <c r="D26" s="103">
        <v>2156650.8808439411</v>
      </c>
      <c r="E26" s="103">
        <v>1397199.3746200001</v>
      </c>
      <c r="F26" s="103">
        <v>52235.315993750002</v>
      </c>
      <c r="G26" s="103">
        <v>10642999.245238261</v>
      </c>
    </row>
    <row r="27" spans="1:7" x14ac:dyDescent="0.3">
      <c r="A27" s="10"/>
      <c r="B27" s="101"/>
      <c r="C27" s="101"/>
      <c r="D27" s="101"/>
      <c r="E27" s="101"/>
      <c r="F27" s="101"/>
      <c r="G27" s="101"/>
    </row>
    <row r="28" spans="1:7" x14ac:dyDescent="0.3">
      <c r="A28" s="10" t="s">
        <v>23</v>
      </c>
      <c r="B28" s="103">
        <v>517784.52356227953</v>
      </c>
      <c r="C28" s="103">
        <v>1656756.8812477789</v>
      </c>
      <c r="D28" s="103">
        <v>1098246.3026637654</v>
      </c>
      <c r="E28" s="103">
        <v>184799.67491999999</v>
      </c>
      <c r="F28" s="103">
        <v>162247.12029096053</v>
      </c>
      <c r="G28" s="103">
        <v>3619834.5026847846</v>
      </c>
    </row>
    <row r="29" spans="1:7" x14ac:dyDescent="0.3">
      <c r="A29" s="10" t="s">
        <v>153</v>
      </c>
      <c r="B29" s="108">
        <v>4.0406315470111336</v>
      </c>
      <c r="C29" s="108">
        <v>6.4752304578594995</v>
      </c>
      <c r="D29" s="108">
        <v>4</v>
      </c>
      <c r="E29" s="108"/>
      <c r="F29" s="108"/>
      <c r="G29" s="108"/>
    </row>
    <row r="30" spans="1:7" x14ac:dyDescent="0.3">
      <c r="A30" s="106" t="s">
        <v>24</v>
      </c>
      <c r="B30" s="103">
        <v>6535322.2169040171</v>
      </c>
      <c r="C30" s="103">
        <v>2676132.861686612</v>
      </c>
      <c r="D30" s="103">
        <v>3254897.1835077065</v>
      </c>
      <c r="E30" s="103">
        <v>1581999.04954</v>
      </c>
      <c r="F30" s="103">
        <v>214482.43628471054</v>
      </c>
      <c r="G30" s="103">
        <v>14262833.747923046</v>
      </c>
    </row>
    <row r="31" spans="1:7" x14ac:dyDescent="0.3">
      <c r="A31" s="106"/>
      <c r="B31" s="103"/>
      <c r="C31" s="103"/>
      <c r="D31" s="103"/>
      <c r="E31" s="103"/>
      <c r="F31" s="103"/>
      <c r="G31" s="103"/>
    </row>
    <row r="32" spans="1:7" x14ac:dyDescent="0.3">
      <c r="A32" s="10" t="s">
        <v>25</v>
      </c>
      <c r="B32" s="103"/>
      <c r="C32" s="103"/>
      <c r="D32" s="103"/>
      <c r="E32" s="103"/>
      <c r="F32" s="103"/>
      <c r="G32" s="103"/>
    </row>
    <row r="33" spans="1:7" x14ac:dyDescent="0.3">
      <c r="A33" t="s">
        <v>154</v>
      </c>
      <c r="B33" s="101">
        <v>-23937.200946508987</v>
      </c>
      <c r="C33" s="101">
        <v>0</v>
      </c>
      <c r="D33" s="101">
        <v>0</v>
      </c>
      <c r="E33" s="101">
        <v>0</v>
      </c>
      <c r="F33" s="101">
        <v>23937.200946508987</v>
      </c>
      <c r="G33" s="101">
        <v>0</v>
      </c>
    </row>
    <row r="34" spans="1:7" x14ac:dyDescent="0.3">
      <c r="B34" s="101"/>
      <c r="C34" s="101"/>
      <c r="D34" s="101"/>
      <c r="E34" s="101"/>
      <c r="F34" s="101"/>
      <c r="G34" s="101"/>
    </row>
    <row r="35" spans="1:7" ht="18" x14ac:dyDescent="0.35">
      <c r="A35" s="100" t="s">
        <v>155</v>
      </c>
      <c r="B35" s="101"/>
      <c r="C35" s="101"/>
      <c r="D35" s="101"/>
      <c r="E35" s="101"/>
      <c r="F35" s="101"/>
      <c r="G35" s="101"/>
    </row>
    <row r="36" spans="1:7" x14ac:dyDescent="0.3">
      <c r="A36" s="105" t="s">
        <v>30</v>
      </c>
      <c r="B36" s="101">
        <v>433436.28384064254</v>
      </c>
      <c r="C36" s="101">
        <v>1740823.0566874112</v>
      </c>
      <c r="D36" s="101">
        <v>970704.22885678627</v>
      </c>
      <c r="E36" s="101">
        <v>170109.08375999998</v>
      </c>
      <c r="F36" s="101">
        <v>17802.042211630978</v>
      </c>
      <c r="G36" s="101">
        <v>3332874.6953564705</v>
      </c>
    </row>
    <row r="37" spans="1:7" x14ac:dyDescent="0.3">
      <c r="A37" s="105" t="s">
        <v>31</v>
      </c>
      <c r="B37" s="101">
        <v>82494.894986665808</v>
      </c>
      <c r="C37" s="101">
        <v>187298.18643639117</v>
      </c>
      <c r="D37" s="101">
        <v>194112.74899065224</v>
      </c>
      <c r="E37" s="101">
        <v>63810.523140000019</v>
      </c>
      <c r="F37" s="101">
        <v>150610.46865038609</v>
      </c>
      <c r="G37" s="101">
        <v>678326.82220409543</v>
      </c>
    </row>
    <row r="38" spans="1:7" x14ac:dyDescent="0.3">
      <c r="A38" s="106" t="s">
        <v>156</v>
      </c>
      <c r="B38" s="103">
        <v>515931.17882730835</v>
      </c>
      <c r="C38" s="103">
        <v>1928121.2431238024</v>
      </c>
      <c r="D38" s="103">
        <v>1164816.9778474385</v>
      </c>
      <c r="E38" s="103">
        <v>233919.60690000001</v>
      </c>
      <c r="F38" s="103">
        <v>168412.51086201705</v>
      </c>
      <c r="G38" s="103">
        <v>4011201.5175605658</v>
      </c>
    </row>
    <row r="39" spans="1:7" x14ac:dyDescent="0.3">
      <c r="B39" s="109"/>
      <c r="C39" s="109"/>
      <c r="D39" s="109"/>
      <c r="E39" s="109"/>
      <c r="F39" s="109"/>
      <c r="G39" s="109"/>
    </row>
    <row r="41" spans="1:7" x14ac:dyDescent="0.3">
      <c r="A41" s="107" t="s">
        <v>157</v>
      </c>
    </row>
    <row r="42" spans="1:7" x14ac:dyDescent="0.3">
      <c r="A42" t="s">
        <v>158</v>
      </c>
    </row>
    <row r="46" spans="1:7" x14ac:dyDescent="0.3">
      <c r="A46" s="110"/>
    </row>
    <row r="47" spans="1:7" x14ac:dyDescent="0.3">
      <c r="A47" s="1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926C7-24C2-4E5A-B783-6F85ADBE43AF}">
  <ds:schemaRefs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10CF33-3D08-4F12-8E0F-9FBDD44666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F6778A-9B29-4E18-8272-1DE6C1BE4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Exam Questions --&gt;</vt:lpstr>
      <vt:lpstr>Q8 Treaty terms</vt:lpstr>
      <vt:lpstr>Q8 SLIC UL Financials</vt:lpstr>
      <vt:lpstr>Q8 (a) (i) and (ii)</vt:lpstr>
      <vt:lpstr>Q8 (a) (iii) and (iv)</vt:lpstr>
      <vt:lpstr>Case Study Exhibits --&gt;</vt:lpstr>
      <vt:lpstr>Big Ben Inc St 1.7 </vt:lpstr>
      <vt:lpstr>Big Ben BS 1.7</vt:lpstr>
      <vt:lpstr>Lyon Sect 2.12</vt:lpstr>
      <vt:lpstr>SLIC 4.10 Term</vt:lpstr>
      <vt:lpstr>SLIC 4.10 UL</vt:lpstr>
      <vt:lpstr>SLIC 4.10 VA</vt:lpstr>
      <vt:lpstr>SLIC 4.10 SPIA</vt:lpstr>
      <vt:lpstr>SLIC 4.10 Corp</vt:lpstr>
      <vt:lpstr>SLIC 4.10 Total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TemplateVersion: OW20.BlankWorkbook.20200102.1</cp:keywords>
  <dcterms:created xsi:type="dcterms:W3CDTF">2019-09-25T10:02:32Z</dcterms:created>
  <dcterms:modified xsi:type="dcterms:W3CDTF">2021-02-18T19:15:47Z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teVersion">
    <vt:lpwstr>2020/01/02</vt:lpwstr>
  </property>
  <property fmtid="{D5CDD505-2E9C-101B-9397-08002B2CF9AE}" pid="3" name="ContentTypeId">
    <vt:lpwstr>0x010100F8814107FCD7ED4EBB874EC2878CA50B</vt:lpwstr>
  </property>
</Properties>
</file>