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D50CB6A7-E81B-43F4-9E59-AA4B4DF95043}" xr6:coauthVersionLast="47" xr6:coauthVersionMax="47" xr10:uidLastSave="{00000000-0000-0000-0000-000000000000}"/>
  <bookViews>
    <workbookView xWindow="32115" yWindow="1560" windowWidth="21600" windowHeight="11325" xr2:uid="{5C67E1B3-B156-4923-BA77-E25CA93A2B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B6" i="1"/>
  <c r="B7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P4" i="1" l="1"/>
  <c r="Q4" i="1" s="1"/>
  <c r="R4" i="1" s="1"/>
  <c r="S4" i="1" s="1"/>
  <c r="T4" i="1" s="1"/>
  <c r="U4" i="1" s="1"/>
  <c r="V4" i="1" s="1"/>
  <c r="W4" i="1" s="1"/>
  <c r="X4" i="1" s="1"/>
  <c r="Y4" i="1" s="1"/>
  <c r="Z4" i="1" s="1"/>
  <c r="C2" i="1"/>
  <c r="C3" i="1" s="1"/>
  <c r="C5" i="1" l="1"/>
  <c r="C6" i="1"/>
  <c r="C7" i="1" l="1"/>
  <c r="C8" i="1" s="1"/>
  <c r="D2" i="1"/>
  <c r="D3" i="1" s="1"/>
  <c r="D5" i="1" s="1"/>
  <c r="D6" i="1" l="1"/>
  <c r="D7" i="1" s="1"/>
  <c r="E2" i="1" l="1"/>
  <c r="E3" i="1" s="1"/>
  <c r="E5" i="1" s="1"/>
  <c r="E6" i="1" l="1"/>
  <c r="F2" i="1" s="1"/>
  <c r="F3" i="1" s="1"/>
  <c r="F5" i="1" s="1"/>
  <c r="E7" i="1" l="1"/>
  <c r="F6" i="1"/>
  <c r="F7" i="1" s="1"/>
  <c r="G2" i="1" l="1"/>
  <c r="G3" i="1" s="1"/>
  <c r="G5" i="1" s="1"/>
  <c r="G6" i="1" l="1"/>
  <c r="G7" i="1" s="1"/>
  <c r="H2" i="1" l="1"/>
  <c r="H3" i="1" s="1"/>
  <c r="H5" i="1" s="1"/>
  <c r="H6" i="1" l="1"/>
  <c r="H7" i="1" s="1"/>
  <c r="I2" i="1" l="1"/>
  <c r="I3" i="1" s="1"/>
  <c r="I5" i="1" s="1"/>
  <c r="I6" i="1" l="1"/>
  <c r="I7" i="1" s="1"/>
  <c r="J2" i="1" l="1"/>
  <c r="J3" i="1" s="1"/>
  <c r="J5" i="1" s="1"/>
  <c r="J6" i="1" l="1"/>
  <c r="J7" i="1" s="1"/>
  <c r="K2" i="1"/>
  <c r="K3" i="1" l="1"/>
  <c r="K5" i="1" s="1"/>
  <c r="K6" i="1"/>
  <c r="L2" i="1" l="1"/>
  <c r="K7" i="1"/>
  <c r="L3" i="1" l="1"/>
  <c r="L5" i="1" s="1"/>
  <c r="L6" i="1"/>
  <c r="M2" i="1" l="1"/>
  <c r="L7" i="1"/>
  <c r="M3" i="1" l="1"/>
  <c r="M5" i="1" s="1"/>
  <c r="M6" i="1"/>
  <c r="N2" i="1" l="1"/>
  <c r="M7" i="1"/>
  <c r="N3" i="1" l="1"/>
  <c r="N5" i="1" s="1"/>
  <c r="N6" i="1"/>
  <c r="O2" i="1" l="1"/>
  <c r="N7" i="1"/>
  <c r="O3" i="1" l="1"/>
  <c r="O5" i="1" s="1"/>
  <c r="O6" i="1"/>
  <c r="P2" i="1" l="1"/>
  <c r="O7" i="1"/>
  <c r="P3" i="1" l="1"/>
  <c r="P5" i="1" s="1"/>
  <c r="P6" i="1"/>
  <c r="Q2" i="1" l="1"/>
  <c r="P7" i="1"/>
  <c r="Q3" i="1" l="1"/>
  <c r="Q5" i="1" s="1"/>
  <c r="Q6" i="1"/>
  <c r="Q7" i="1" l="1"/>
  <c r="R2" i="1"/>
  <c r="R6" i="1" l="1"/>
  <c r="S2" i="1" s="1"/>
  <c r="R3" i="1"/>
  <c r="R5" i="1" s="1"/>
  <c r="S3" i="1" l="1"/>
  <c r="S5" i="1" s="1"/>
  <c r="S6" i="1"/>
  <c r="R7" i="1"/>
  <c r="S7" i="1" l="1"/>
  <c r="T2" i="1"/>
  <c r="T3" i="1" l="1"/>
  <c r="T5" i="1" s="1"/>
  <c r="T6" i="1"/>
  <c r="U2" i="1" l="1"/>
  <c r="T7" i="1"/>
  <c r="U3" i="1" l="1"/>
  <c r="U5" i="1" s="1"/>
  <c r="U6" i="1"/>
  <c r="V2" i="1" l="1"/>
  <c r="U7" i="1"/>
  <c r="V3" i="1" l="1"/>
  <c r="V5" i="1" s="1"/>
  <c r="V6" i="1"/>
  <c r="V7" i="1" l="1"/>
  <c r="W2" i="1"/>
  <c r="W6" i="1" l="1"/>
  <c r="X2" i="1" s="1"/>
  <c r="W3" i="1"/>
  <c r="W5" i="1" s="1"/>
  <c r="X3" i="1" l="1"/>
  <c r="X5" i="1" s="1"/>
  <c r="X6" i="1"/>
  <c r="W7" i="1"/>
  <c r="Y2" i="1" l="1"/>
  <c r="X7" i="1"/>
  <c r="Y3" i="1" l="1"/>
  <c r="Y5" i="1" s="1"/>
  <c r="Y6" i="1"/>
  <c r="Y7" i="1" l="1"/>
  <c r="Z2" i="1"/>
  <c r="Z6" i="1" l="1"/>
  <c r="Z3" i="1"/>
  <c r="Z5" i="1" s="1"/>
  <c r="Z7" i="1" l="1"/>
</calcChain>
</file>

<file path=xl/sharedStrings.xml><?xml version="1.0" encoding="utf-8"?>
<sst xmlns="http://schemas.openxmlformats.org/spreadsheetml/2006/main" count="18" uniqueCount="16">
  <si>
    <t>S</t>
  </si>
  <si>
    <t>S*</t>
  </si>
  <si>
    <t>AR</t>
  </si>
  <si>
    <t>SAT</t>
  </si>
  <si>
    <t>AS</t>
  </si>
  <si>
    <t>Time</t>
  </si>
  <si>
    <t>stock adj time</t>
  </si>
  <si>
    <t>time to produce/replace tires</t>
  </si>
  <si>
    <t>Adj for Stock</t>
  </si>
  <si>
    <t>(S* - S)/SAT</t>
  </si>
  <si>
    <t>DAR</t>
  </si>
  <si>
    <t>Des Acquisition rate</t>
  </si>
  <si>
    <t>EL + AS</t>
  </si>
  <si>
    <t>Loss</t>
  </si>
  <si>
    <t>EL</t>
  </si>
  <si>
    <t>AMPL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</si>
</sst>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Sheet1!$A$2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Sheet1!$B$1:$Z$1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Sheet1!$B$2:$Z$2</c:f>
              <c:numCache>
                <c:formatCode>General</c:formatCode>
                <c:ptCount val="25"/>
                <c:pt idx="0">
                  <c:v>1000</c:v>
                </c:pt>
                <c:pt idx="1">
                  <c:v>1000</c:v>
                </c:pt>
                <c:pt idx="2" formatCode="0.0">
                  <c:v>1058.3333333333333</c:v>
                </c:pt>
                <c:pt idx="3">
                  <c:v>1129.1666666666665</c:v>
                </c:pt>
                <c:pt idx="4">
                  <c:v>1164.5833333333333</c:v>
                </c:pt>
                <c:pt idx="5">
                  <c:v>1182.2916666666665</c:v>
                </c:pt>
                <c:pt idx="6">
                  <c:v>1191.1458333333333</c:v>
                </c:pt>
                <c:pt idx="7">
                  <c:v>1195.5729166666665</c:v>
                </c:pt>
                <c:pt idx="8">
                  <c:v>1197.7864583333333</c:v>
                </c:pt>
                <c:pt idx="9">
                  <c:v>1198.8932291666665</c:v>
                </c:pt>
                <c:pt idx="10">
                  <c:v>1199.4466145833333</c:v>
                </c:pt>
                <c:pt idx="11">
                  <c:v>1199.7233072916665</c:v>
                </c:pt>
                <c:pt idx="12">
                  <c:v>1199.8616536458333</c:v>
                </c:pt>
                <c:pt idx="13">
                  <c:v>1199.9308268229165</c:v>
                </c:pt>
                <c:pt idx="14">
                  <c:v>1199.9654134114583</c:v>
                </c:pt>
                <c:pt idx="15">
                  <c:v>1199.982706705729</c:v>
                </c:pt>
                <c:pt idx="16">
                  <c:v>1199.9913533528645</c:v>
                </c:pt>
                <c:pt idx="17">
                  <c:v>1199.9956766764321</c:v>
                </c:pt>
                <c:pt idx="18">
                  <c:v>1199.9978383382161</c:v>
                </c:pt>
                <c:pt idx="19">
                  <c:v>1199.9989191691079</c:v>
                </c:pt>
                <c:pt idx="20">
                  <c:v>1199.999459584554</c:v>
                </c:pt>
                <c:pt idx="21">
                  <c:v>1199.9997297922769</c:v>
                </c:pt>
                <c:pt idx="22">
                  <c:v>1199.9998648961384</c:v>
                </c:pt>
                <c:pt idx="23">
                  <c:v>1199.9999324480691</c:v>
                </c:pt>
                <c:pt idx="24">
                  <c:v>1199.9999662240346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8-43CF-B345-4A3E1786C3A4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S*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Sheet1!$B$1:$Z$1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Sheet1!$B$4:$Z$4</c:f>
              <c:numCache>
                <c:formatCode>General</c:formatCode>
                <c:ptCount val="25"/>
                <c:pt idx="0">
                  <c:v>1000</c:v>
                </c:pt>
                <c:pt idx="1">
                  <c:v>1200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  <c:pt idx="19">
                  <c:v>1200</c:v>
                </c:pt>
                <c:pt idx="20">
                  <c:v>1200</c:v>
                </c:pt>
                <c:pt idx="21">
                  <c:v>1200</c:v>
                </c:pt>
                <c:pt idx="22">
                  <c:v>1200</c:v>
                </c:pt>
                <c:pt idx="23">
                  <c:v>1200</c:v>
                </c:pt>
                <c:pt idx="24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8-43CF-B345-4A3E1786C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3702928"/>
        <c:axId val="573707520"/>
      </c:lineChart>
      <c:catAx>
        <c:axId val="57370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07520"/>
        <c:crosses val="autoZero"/>
        <c:auto val="1"/>
        <c:lblAlgn val="ctr"/>
        <c:lblOffset val="100"/>
        <c:noMultiLvlLbl val="0"/>
      </c:catAx>
      <c:valAx>
        <c:axId val="5737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0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100012</xdr:rowOff>
    </xdr:from>
    <xdr:to>
      <xdr:col>18</xdr:col>
      <xdr:colOff>228600</xdr:colOff>
      <xdr:row>24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FA0509-DC5A-48A1-AB42-B9C7DCE6F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92D8-454E-453C-B02D-64147E9BC233}">
  <dimension ref="A1:Z19"/>
  <sheetViews>
    <sheetView tabSelected="1" workbookViewId="0">
      <selection activeCell="I15" sqref="I15"/>
    </sheetView>
  </sheetViews>
  <sheetFormatPr defaultRowHeight="15" x14ac:dyDescent="0.25"/>
  <sheetData>
    <row r="1" spans="1:26" x14ac:dyDescent="0.25">
      <c r="A1" t="s">
        <v>5</v>
      </c>
      <c r="B1">
        <v>0</v>
      </c>
      <c r="C1">
        <f>B1+1</f>
        <v>1</v>
      </c>
      <c r="D1">
        <f t="shared" ref="D1:L1" si="0">C1+1</f>
        <v>2</v>
      </c>
      <c r="E1">
        <f t="shared" si="0"/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ref="M1:W1" si="1">L1+1</f>
        <v>11</v>
      </c>
      <c r="N1">
        <f t="shared" si="1"/>
        <v>12</v>
      </c>
      <c r="O1">
        <f t="shared" si="1"/>
        <v>13</v>
      </c>
      <c r="P1">
        <f t="shared" si="1"/>
        <v>14</v>
      </c>
      <c r="Q1">
        <f t="shared" si="1"/>
        <v>15</v>
      </c>
      <c r="R1">
        <f t="shared" si="1"/>
        <v>16</v>
      </c>
      <c r="S1">
        <f t="shared" si="1"/>
        <v>17</v>
      </c>
      <c r="T1">
        <f t="shared" si="1"/>
        <v>18</v>
      </c>
      <c r="U1">
        <f t="shared" si="1"/>
        <v>19</v>
      </c>
      <c r="V1">
        <f t="shared" si="1"/>
        <v>20</v>
      </c>
      <c r="W1">
        <f t="shared" si="1"/>
        <v>21</v>
      </c>
      <c r="X1">
        <f t="shared" ref="X1:Z1" si="2">W1+1</f>
        <v>22</v>
      </c>
      <c r="Y1">
        <f t="shared" si="2"/>
        <v>23</v>
      </c>
      <c r="Z1">
        <f t="shared" si="2"/>
        <v>24</v>
      </c>
    </row>
    <row r="2" spans="1:26" x14ac:dyDescent="0.25">
      <c r="A2" t="s">
        <v>0</v>
      </c>
      <c r="B2">
        <v>1000</v>
      </c>
      <c r="C2">
        <f>B2+B6</f>
        <v>1000</v>
      </c>
      <c r="D2" s="1">
        <f>C2+C6-C3</f>
        <v>1058.3333333333333</v>
      </c>
      <c r="E2">
        <f t="shared" ref="E2:Z2" si="3">D2+D6</f>
        <v>1129.1666666666665</v>
      </c>
      <c r="F2">
        <f t="shared" si="3"/>
        <v>1164.5833333333333</v>
      </c>
      <c r="G2">
        <f t="shared" si="3"/>
        <v>1182.2916666666665</v>
      </c>
      <c r="H2">
        <f t="shared" si="3"/>
        <v>1191.1458333333333</v>
      </c>
      <c r="I2">
        <f t="shared" si="3"/>
        <v>1195.5729166666665</v>
      </c>
      <c r="J2">
        <f t="shared" si="3"/>
        <v>1197.7864583333333</v>
      </c>
      <c r="K2">
        <f t="shared" si="3"/>
        <v>1198.8932291666665</v>
      </c>
      <c r="L2">
        <f t="shared" si="3"/>
        <v>1199.4466145833333</v>
      </c>
      <c r="M2">
        <f t="shared" si="3"/>
        <v>1199.7233072916665</v>
      </c>
      <c r="N2">
        <f t="shared" si="3"/>
        <v>1199.8616536458333</v>
      </c>
      <c r="O2">
        <f t="shared" si="3"/>
        <v>1199.9308268229165</v>
      </c>
      <c r="P2">
        <f t="shared" si="3"/>
        <v>1199.9654134114583</v>
      </c>
      <c r="Q2">
        <f t="shared" si="3"/>
        <v>1199.982706705729</v>
      </c>
      <c r="R2">
        <f t="shared" si="3"/>
        <v>1199.9913533528645</v>
      </c>
      <c r="S2">
        <f t="shared" si="3"/>
        <v>1199.9956766764321</v>
      </c>
      <c r="T2">
        <f t="shared" si="3"/>
        <v>1199.9978383382161</v>
      </c>
      <c r="U2">
        <f t="shared" si="3"/>
        <v>1199.9989191691079</v>
      </c>
      <c r="V2">
        <f t="shared" si="3"/>
        <v>1199.999459584554</v>
      </c>
      <c r="W2">
        <f t="shared" si="3"/>
        <v>1199.9997297922769</v>
      </c>
      <c r="X2">
        <f t="shared" si="3"/>
        <v>1199.9998648961384</v>
      </c>
      <c r="Y2">
        <f t="shared" si="3"/>
        <v>1199.9999324480691</v>
      </c>
      <c r="Z2">
        <f t="shared" si="3"/>
        <v>1199.9999662240346</v>
      </c>
    </row>
    <row r="3" spans="1:26" s="2" customFormat="1" x14ac:dyDescent="0.25">
      <c r="A3" s="2" t="s">
        <v>13</v>
      </c>
      <c r="B3" s="2">
        <v>0</v>
      </c>
      <c r="C3" s="3">
        <f>C2/24</f>
        <v>41.666666666666664</v>
      </c>
      <c r="D3" s="3">
        <f t="shared" ref="D3:Z3" si="4">D2/24</f>
        <v>44.097222222222221</v>
      </c>
      <c r="E3" s="3">
        <f t="shared" si="4"/>
        <v>47.048611111111107</v>
      </c>
      <c r="F3" s="3">
        <f t="shared" si="4"/>
        <v>48.52430555555555</v>
      </c>
      <c r="G3" s="3">
        <f t="shared" si="4"/>
        <v>49.262152777777771</v>
      </c>
      <c r="H3" s="3">
        <f t="shared" si="4"/>
        <v>49.631076388888886</v>
      </c>
      <c r="I3" s="3">
        <f t="shared" si="4"/>
        <v>49.815538194444436</v>
      </c>
      <c r="J3" s="3">
        <f t="shared" si="4"/>
        <v>49.907769097222221</v>
      </c>
      <c r="K3" s="3">
        <f t="shared" si="4"/>
        <v>49.953884548611107</v>
      </c>
      <c r="L3" s="3">
        <f t="shared" si="4"/>
        <v>49.97694227430555</v>
      </c>
      <c r="M3" s="3">
        <f t="shared" si="4"/>
        <v>49.988471137152771</v>
      </c>
      <c r="N3" s="3">
        <f t="shared" si="4"/>
        <v>49.994235568576386</v>
      </c>
      <c r="O3" s="3">
        <f t="shared" si="4"/>
        <v>49.997117784288186</v>
      </c>
      <c r="P3" s="3">
        <f t="shared" si="4"/>
        <v>49.998558892144096</v>
      </c>
      <c r="Q3" s="3">
        <f t="shared" si="4"/>
        <v>49.999279446072045</v>
      </c>
      <c r="R3" s="3">
        <f t="shared" si="4"/>
        <v>49.999639723036019</v>
      </c>
      <c r="S3" s="3">
        <f t="shared" si="4"/>
        <v>49.999819861518006</v>
      </c>
      <c r="T3" s="3">
        <f t="shared" si="4"/>
        <v>49.999909930759003</v>
      </c>
      <c r="U3" s="3">
        <f t="shared" si="4"/>
        <v>49.999954965379494</v>
      </c>
      <c r="V3" s="3">
        <f t="shared" si="4"/>
        <v>49.999977482689751</v>
      </c>
      <c r="W3" s="3">
        <f t="shared" si="4"/>
        <v>49.999988741344872</v>
      </c>
      <c r="X3" s="3">
        <f t="shared" si="4"/>
        <v>49.999994370672432</v>
      </c>
      <c r="Y3" s="3">
        <f t="shared" si="4"/>
        <v>49.999997185336213</v>
      </c>
      <c r="Z3" s="3">
        <f t="shared" si="4"/>
        <v>49.999998592668106</v>
      </c>
    </row>
    <row r="4" spans="1:26" x14ac:dyDescent="0.25">
      <c r="A4" t="s">
        <v>1</v>
      </c>
      <c r="B4">
        <v>1000</v>
      </c>
      <c r="C4">
        <v>1200</v>
      </c>
      <c r="D4">
        <f>C4</f>
        <v>1200</v>
      </c>
      <c r="E4">
        <f t="shared" ref="E4:Z4" si="5">D4</f>
        <v>1200</v>
      </c>
      <c r="F4">
        <f t="shared" si="5"/>
        <v>1200</v>
      </c>
      <c r="G4">
        <f t="shared" si="5"/>
        <v>1200</v>
      </c>
      <c r="H4">
        <f t="shared" si="5"/>
        <v>1200</v>
      </c>
      <c r="I4">
        <f t="shared" si="5"/>
        <v>1200</v>
      </c>
      <c r="J4">
        <f t="shared" si="5"/>
        <v>1200</v>
      </c>
      <c r="K4">
        <f t="shared" si="5"/>
        <v>1200</v>
      </c>
      <c r="L4">
        <f t="shared" si="5"/>
        <v>1200</v>
      </c>
      <c r="M4">
        <f t="shared" si="5"/>
        <v>1200</v>
      </c>
      <c r="N4">
        <f t="shared" si="5"/>
        <v>1200</v>
      </c>
      <c r="O4">
        <f t="shared" si="5"/>
        <v>1200</v>
      </c>
      <c r="P4">
        <f t="shared" si="5"/>
        <v>1200</v>
      </c>
      <c r="Q4">
        <f t="shared" si="5"/>
        <v>1200</v>
      </c>
      <c r="R4">
        <f t="shared" si="5"/>
        <v>1200</v>
      </c>
      <c r="S4">
        <f t="shared" si="5"/>
        <v>1200</v>
      </c>
      <c r="T4">
        <f t="shared" si="5"/>
        <v>1200</v>
      </c>
      <c r="U4">
        <f t="shared" si="5"/>
        <v>1200</v>
      </c>
      <c r="V4">
        <f t="shared" si="5"/>
        <v>1200</v>
      </c>
      <c r="W4">
        <f t="shared" si="5"/>
        <v>1200</v>
      </c>
      <c r="X4">
        <f t="shared" si="5"/>
        <v>1200</v>
      </c>
      <c r="Y4">
        <f t="shared" si="5"/>
        <v>1200</v>
      </c>
      <c r="Z4">
        <f t="shared" si="5"/>
        <v>1200</v>
      </c>
    </row>
    <row r="5" spans="1:26" s="2" customFormat="1" x14ac:dyDescent="0.25">
      <c r="A5" s="2" t="s">
        <v>14</v>
      </c>
      <c r="C5" s="3">
        <f>C3</f>
        <v>41.666666666666664</v>
      </c>
      <c r="D5" s="3">
        <f t="shared" ref="D5:Z5" si="6">D3</f>
        <v>44.097222222222221</v>
      </c>
      <c r="E5" s="3">
        <f t="shared" si="6"/>
        <v>47.048611111111107</v>
      </c>
      <c r="F5" s="3">
        <f t="shared" si="6"/>
        <v>48.52430555555555</v>
      </c>
      <c r="G5" s="3">
        <f t="shared" si="6"/>
        <v>49.262152777777771</v>
      </c>
      <c r="H5" s="3">
        <f t="shared" si="6"/>
        <v>49.631076388888886</v>
      </c>
      <c r="I5" s="3">
        <f t="shared" si="6"/>
        <v>49.815538194444436</v>
      </c>
      <c r="J5" s="3">
        <f t="shared" si="6"/>
        <v>49.907769097222221</v>
      </c>
      <c r="K5" s="3">
        <f t="shared" si="6"/>
        <v>49.953884548611107</v>
      </c>
      <c r="L5" s="3">
        <f t="shared" si="6"/>
        <v>49.97694227430555</v>
      </c>
      <c r="M5" s="3">
        <f t="shared" si="6"/>
        <v>49.988471137152771</v>
      </c>
      <c r="N5" s="3">
        <f t="shared" si="6"/>
        <v>49.994235568576386</v>
      </c>
      <c r="O5" s="3">
        <f t="shared" si="6"/>
        <v>49.997117784288186</v>
      </c>
      <c r="P5" s="3">
        <f t="shared" si="6"/>
        <v>49.998558892144096</v>
      </c>
      <c r="Q5" s="3">
        <f t="shared" si="6"/>
        <v>49.999279446072045</v>
      </c>
      <c r="R5" s="3">
        <f t="shared" si="6"/>
        <v>49.999639723036019</v>
      </c>
      <c r="S5" s="3">
        <f t="shared" si="6"/>
        <v>49.999819861518006</v>
      </c>
      <c r="T5" s="3">
        <f t="shared" si="6"/>
        <v>49.999909930759003</v>
      </c>
      <c r="U5" s="3">
        <f t="shared" si="6"/>
        <v>49.999954965379494</v>
      </c>
      <c r="V5" s="3">
        <f t="shared" si="6"/>
        <v>49.999977482689751</v>
      </c>
      <c r="W5" s="3">
        <f t="shared" si="6"/>
        <v>49.999988741344872</v>
      </c>
      <c r="X5" s="3">
        <f t="shared" si="6"/>
        <v>49.999994370672432</v>
      </c>
      <c r="Y5" s="3">
        <f t="shared" si="6"/>
        <v>49.999997185336213</v>
      </c>
      <c r="Z5" s="3">
        <f t="shared" si="6"/>
        <v>49.999998592668106</v>
      </c>
    </row>
    <row r="6" spans="1:26" x14ac:dyDescent="0.25">
      <c r="A6" t="s">
        <v>4</v>
      </c>
      <c r="B6">
        <f t="shared" ref="B6:Z6" si="7">(B4-B2)/$B$10</f>
        <v>0</v>
      </c>
      <c r="C6">
        <f t="shared" si="7"/>
        <v>100</v>
      </c>
      <c r="D6">
        <f t="shared" si="7"/>
        <v>70.833333333333371</v>
      </c>
      <c r="E6">
        <f t="shared" si="7"/>
        <v>35.416666666666742</v>
      </c>
      <c r="F6">
        <f t="shared" si="7"/>
        <v>17.708333333333371</v>
      </c>
      <c r="G6">
        <f t="shared" si="7"/>
        <v>8.8541666666667425</v>
      </c>
      <c r="H6">
        <f t="shared" si="7"/>
        <v>4.4270833333333712</v>
      </c>
      <c r="I6">
        <f t="shared" si="7"/>
        <v>2.2135416666667425</v>
      </c>
      <c r="J6">
        <f t="shared" si="7"/>
        <v>1.1067708333333712</v>
      </c>
      <c r="K6">
        <f t="shared" si="7"/>
        <v>0.55338541666674246</v>
      </c>
      <c r="L6">
        <f t="shared" si="7"/>
        <v>0.27669270833337123</v>
      </c>
      <c r="M6">
        <f t="shared" si="7"/>
        <v>0.13834635416674246</v>
      </c>
      <c r="N6">
        <f t="shared" si="7"/>
        <v>6.9173177083371229E-2</v>
      </c>
      <c r="O6">
        <f t="shared" si="7"/>
        <v>3.4586588541742458E-2</v>
      </c>
      <c r="P6">
        <f t="shared" si="7"/>
        <v>1.7293294270871229E-2</v>
      </c>
      <c r="Q6">
        <f t="shared" si="7"/>
        <v>8.6466471354924579E-3</v>
      </c>
      <c r="R6">
        <f t="shared" si="7"/>
        <v>4.3233235677462289E-3</v>
      </c>
      <c r="S6">
        <f t="shared" si="7"/>
        <v>2.1616617839299579E-3</v>
      </c>
      <c r="T6">
        <f t="shared" si="7"/>
        <v>1.0808308919649789E-3</v>
      </c>
      <c r="U6">
        <f t="shared" si="7"/>
        <v>5.4041544603933289E-4</v>
      </c>
      <c r="V6">
        <f t="shared" si="7"/>
        <v>2.7020772301966645E-4</v>
      </c>
      <c r="W6">
        <f t="shared" si="7"/>
        <v>1.3510386156667664E-4</v>
      </c>
      <c r="X6">
        <f t="shared" si="7"/>
        <v>6.7551930783338321E-5</v>
      </c>
      <c r="Y6">
        <f t="shared" si="7"/>
        <v>3.3775965448512579E-5</v>
      </c>
      <c r="Z6">
        <f t="shared" si="7"/>
        <v>1.688798272425629E-5</v>
      </c>
    </row>
    <row r="7" spans="1:26" x14ac:dyDescent="0.25">
      <c r="A7" t="s">
        <v>2</v>
      </c>
      <c r="B7">
        <f>B6+B5</f>
        <v>0</v>
      </c>
      <c r="C7" s="1">
        <f>C6+C5</f>
        <v>141.66666666666666</v>
      </c>
      <c r="D7">
        <f t="shared" ref="D7:Z7" si="8">D6+D5</f>
        <v>114.9305555555556</v>
      </c>
      <c r="E7">
        <f t="shared" si="8"/>
        <v>82.465277777777857</v>
      </c>
      <c r="F7">
        <f t="shared" si="8"/>
        <v>66.232638888888914</v>
      </c>
      <c r="G7">
        <f t="shared" si="8"/>
        <v>58.116319444444514</v>
      </c>
      <c r="H7">
        <f t="shared" si="8"/>
        <v>54.058159722222257</v>
      </c>
      <c r="I7">
        <f t="shared" si="8"/>
        <v>52.029079861111178</v>
      </c>
      <c r="J7">
        <f t="shared" si="8"/>
        <v>51.014539930555593</v>
      </c>
      <c r="K7">
        <f t="shared" si="8"/>
        <v>50.50726996527785</v>
      </c>
      <c r="L7">
        <f t="shared" si="8"/>
        <v>50.253634982638921</v>
      </c>
      <c r="M7">
        <f t="shared" si="8"/>
        <v>50.126817491319514</v>
      </c>
      <c r="N7">
        <f t="shared" si="8"/>
        <v>50.063408745659757</v>
      </c>
      <c r="O7">
        <f t="shared" si="8"/>
        <v>50.031704372829928</v>
      </c>
      <c r="P7">
        <f t="shared" si="8"/>
        <v>50.015852186414968</v>
      </c>
      <c r="Q7">
        <f t="shared" si="8"/>
        <v>50.007926093207537</v>
      </c>
      <c r="R7">
        <f t="shared" si="8"/>
        <v>50.003963046603765</v>
      </c>
      <c r="S7">
        <f t="shared" si="8"/>
        <v>50.001981523301936</v>
      </c>
      <c r="T7">
        <f t="shared" si="8"/>
        <v>50.000990761650968</v>
      </c>
      <c r="U7">
        <f t="shared" si="8"/>
        <v>50.000495380825534</v>
      </c>
      <c r="V7">
        <f t="shared" si="8"/>
        <v>50.00024769041277</v>
      </c>
      <c r="W7">
        <f t="shared" si="8"/>
        <v>50.000123845206438</v>
      </c>
      <c r="X7">
        <f t="shared" si="8"/>
        <v>50.000061922603216</v>
      </c>
      <c r="Y7">
        <f t="shared" si="8"/>
        <v>50.000030961301661</v>
      </c>
      <c r="Z7">
        <f t="shared" si="8"/>
        <v>50.000015480650831</v>
      </c>
    </row>
    <row r="8" spans="1:26" x14ac:dyDescent="0.25">
      <c r="A8" t="s">
        <v>15</v>
      </c>
      <c r="C8">
        <f>(C7/C6-1)/(C4/C2-1)</f>
        <v>2.083333333333333</v>
      </c>
      <c r="D8" s="1"/>
    </row>
    <row r="9" spans="1:26" x14ac:dyDescent="0.25">
      <c r="D9" s="1"/>
    </row>
    <row r="10" spans="1:26" x14ac:dyDescent="0.25">
      <c r="A10" t="s">
        <v>3</v>
      </c>
      <c r="B10">
        <v>2</v>
      </c>
    </row>
    <row r="17" spans="3:6" x14ac:dyDescent="0.25">
      <c r="C17" t="s">
        <v>3</v>
      </c>
      <c r="D17" t="s">
        <v>6</v>
      </c>
      <c r="F17" t="s">
        <v>7</v>
      </c>
    </row>
    <row r="18" spans="3:6" x14ac:dyDescent="0.25">
      <c r="C18" t="s">
        <v>4</v>
      </c>
      <c r="D18" t="s">
        <v>8</v>
      </c>
      <c r="F18" t="s">
        <v>9</v>
      </c>
    </row>
    <row r="19" spans="3:6" x14ac:dyDescent="0.25">
      <c r="C19" t="s">
        <v>10</v>
      </c>
      <c r="D19" t="s">
        <v>11</v>
      </c>
      <c r="F19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Green Shield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Thompson</dc:creator>
  <cp:lastModifiedBy>A Zionce</cp:lastModifiedBy>
  <dcterms:created xsi:type="dcterms:W3CDTF">2021-11-29T14:56:07Z</dcterms:created>
  <dcterms:modified xsi:type="dcterms:W3CDTF">2022-09-19T15:51:05Z</dcterms:modified>
</cp:coreProperties>
</file>