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ECE646B4-4E05-4182-B517-5E5162BC476F}" xr6:coauthVersionLast="47" xr6:coauthVersionMax="47" xr10:uidLastSave="{00000000-0000-0000-0000-000000000000}"/>
  <bookViews>
    <workbookView xWindow="33600" yWindow="390" windowWidth="21600" windowHeight="11325" xr2:uid="{7B704C2A-8981-4264-828C-72FA2464E3F9}"/>
  </bookViews>
  <sheets>
    <sheet name="Spring 2022 Q8a" sheetId="1" r:id="rId1"/>
  </sheets>
  <externalReferences>
    <externalReference r:id="rId2"/>
  </externalReferences>
  <definedNames>
    <definedName name="adm_charge">'Spring 2022 Q8a'!$C$2</definedName>
    <definedName name="CognitiveLevels">'[1]syllabus list'!$B$91:$B$94</definedName>
    <definedName name="guar_charge">'Spring 2022 Q8a'!$C$3</definedName>
    <definedName name="Hurdle_Rate">'[1]BG-2-2020 calc'!$K$13</definedName>
    <definedName name="LOutcomeList">'[1]syllabus list'!$A$91:$A$95</definedName>
    <definedName name="prem">'Spring 2022 Q8a'!$C$1</definedName>
    <definedName name="Q_sources">'[1]Rubric Template'!$C$9:$C$16</definedName>
    <definedName name="SyllabusListing">'[1]syllabus list'!$B$4:$B$89</definedName>
    <definedName name="wd_pct">'Spring 2022 Q8a'!$C$4</definedName>
    <definedName name="Year">[1]Instructions!$E$2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C20" i="1"/>
  <c r="D20" i="1" l="1"/>
  <c r="E28" i="1"/>
  <c r="F28" i="1" s="1"/>
  <c r="C29" i="1" s="1"/>
  <c r="D29" i="1" l="1"/>
  <c r="E20" i="1"/>
  <c r="F20" i="1" s="1"/>
  <c r="C21" i="1" s="1"/>
  <c r="D21" i="1" s="1"/>
  <c r="E21" i="1" l="1"/>
  <c r="E29" i="1"/>
  <c r="F29" i="1" s="1"/>
  <c r="C30" i="1" s="1"/>
  <c r="D30" i="1" s="1"/>
  <c r="F21" i="1"/>
  <c r="C22" i="1" s="1"/>
  <c r="E30" i="1" l="1"/>
  <c r="F30" i="1"/>
  <c r="C31" i="1" s="1"/>
  <c r="D31" i="1" s="1"/>
  <c r="D22" i="1"/>
  <c r="E31" i="1" l="1"/>
  <c r="E22" i="1"/>
  <c r="F22" i="1" s="1"/>
  <c r="C23" i="1" s="1"/>
  <c r="F31" i="1"/>
  <c r="C32" i="1" s="1"/>
  <c r="D23" i="1" l="1"/>
  <c r="D32" i="1"/>
  <c r="E32" i="1" s="1"/>
  <c r="F32" i="1" s="1"/>
  <c r="E23" i="1" l="1"/>
  <c r="F23" i="1" s="1"/>
  <c r="C24" i="1" s="1"/>
  <c r="D24" i="1" s="1"/>
  <c r="E24" i="1" s="1"/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 Na</author>
  </authors>
  <commentList>
    <comment ref="C19" authorId="0" shapeId="0" xr:uid="{7B1424B9-1156-429B-A9C3-71046390918B}">
      <text>
        <r>
          <rPr>
            <sz val="9"/>
            <color indexed="81"/>
            <rFont val="Tahoma"/>
            <family val="2"/>
          </rPr>
          <t>Credit given for correctly calculating the AV</t>
        </r>
      </text>
    </comment>
    <comment ref="D19" authorId="0" shapeId="0" xr:uid="{8CB7F128-879F-485B-98A2-C4B5295038C8}">
      <text>
        <r>
          <rPr>
            <sz val="9"/>
            <color indexed="81"/>
            <rFont val="Tahoma"/>
            <family val="2"/>
          </rPr>
          <t>Credit given for correctly determining the withdrawal benefit base</t>
        </r>
      </text>
    </comment>
    <comment ref="E19" authorId="0" shapeId="0" xr:uid="{0A92547B-05C5-4CC2-81E0-9F61ACC2DFD9}">
      <text>
        <r>
          <rPr>
            <sz val="9"/>
            <color indexed="81"/>
            <rFont val="Tahoma"/>
            <family val="2"/>
          </rPr>
          <t>Credit given for correctly determining the withdrawal</t>
        </r>
      </text>
    </comment>
    <comment ref="F19" authorId="0" shapeId="0" xr:uid="{3FCD47E5-F865-408A-9A2C-2492AEF78949}">
      <text>
        <r>
          <rPr>
            <sz val="9"/>
            <color indexed="81"/>
            <rFont val="Tahoma"/>
            <family val="2"/>
          </rPr>
          <t>Credit given for correctly calculating the AV</t>
        </r>
      </text>
    </comment>
    <comment ref="C27" authorId="0" shapeId="0" xr:uid="{F4C9EAB3-8AF3-44E4-B1A8-4066DB081576}">
      <text>
        <r>
          <rPr>
            <sz val="9"/>
            <color indexed="81"/>
            <rFont val="Tahoma"/>
            <family val="2"/>
          </rPr>
          <t>Credit given for correctly calculating the AV</t>
        </r>
      </text>
    </comment>
    <comment ref="D27" authorId="0" shapeId="0" xr:uid="{96CFE3E1-4DC4-4118-8373-7FE4DA33ABA0}">
      <text>
        <r>
          <rPr>
            <sz val="9"/>
            <color indexed="81"/>
            <rFont val="Tahoma"/>
            <family val="2"/>
          </rPr>
          <t>Credit given for correctly determining the withdrawal benefit base</t>
        </r>
      </text>
    </comment>
    <comment ref="E27" authorId="0" shapeId="0" xr:uid="{790E2ADE-220F-4D98-9B9A-500491AAFA8F}">
      <text>
        <r>
          <rPr>
            <sz val="9"/>
            <color indexed="81"/>
            <rFont val="Tahoma"/>
            <family val="2"/>
          </rPr>
          <t>Credit given for correctly determining the withdrawal</t>
        </r>
      </text>
    </comment>
    <comment ref="F27" authorId="0" shapeId="0" xr:uid="{44AE8B23-904F-40AC-885F-7C36F8A8DD67}">
      <text>
        <r>
          <rPr>
            <sz val="9"/>
            <color indexed="81"/>
            <rFont val="Tahoma"/>
            <family val="2"/>
          </rPr>
          <t>Credit given for correctly calculating the AV</t>
        </r>
      </text>
    </comment>
  </commentList>
</comments>
</file>

<file path=xl/sharedStrings.xml><?xml version="1.0" encoding="utf-8"?>
<sst xmlns="http://schemas.openxmlformats.org/spreadsheetml/2006/main" count="23" uniqueCount="17">
  <si>
    <t>Initial Premium</t>
  </si>
  <si>
    <r>
      <t>Administration Charge (</t>
    </r>
    <r>
      <rPr>
        <i/>
        <sz val="12"/>
        <rFont val="Calibri"/>
        <family val="2"/>
      </rPr>
      <t>φ</t>
    </r>
    <r>
      <rPr>
        <i/>
        <vertAlign val="superscript"/>
        <sz val="12"/>
        <rFont val="Times New Roman"/>
        <family val="1"/>
      </rPr>
      <t>adm</t>
    </r>
    <r>
      <rPr>
        <sz val="12"/>
        <rFont val="Times New Roman"/>
        <family val="1"/>
      </rPr>
      <t>)</t>
    </r>
  </si>
  <si>
    <r>
      <t>Guarantee Charge (</t>
    </r>
    <r>
      <rPr>
        <i/>
        <sz val="12"/>
        <rFont val="Calibri"/>
        <family val="2"/>
      </rPr>
      <t>φ</t>
    </r>
    <r>
      <rPr>
        <i/>
        <vertAlign val="superscript"/>
        <sz val="12"/>
        <rFont val="Times New Roman"/>
        <family val="1"/>
      </rPr>
      <t>guar</t>
    </r>
    <r>
      <rPr>
        <sz val="12"/>
        <rFont val="Times New Roman"/>
        <family val="1"/>
      </rPr>
      <t>)</t>
    </r>
  </si>
  <si>
    <r>
      <t>Annual Withdrawal Percentage (</t>
    </r>
    <r>
      <rPr>
        <i/>
        <sz val="12"/>
        <rFont val="Times New Roman"/>
        <family val="1"/>
      </rPr>
      <t>x</t>
    </r>
    <r>
      <rPr>
        <i/>
        <vertAlign val="subscript"/>
        <sz val="12"/>
        <rFont val="Times New Roman"/>
        <family val="1"/>
      </rPr>
      <t>wl</t>
    </r>
    <r>
      <rPr>
        <sz val="12"/>
        <rFont val="Times New Roman"/>
        <family val="1"/>
      </rPr>
      <t>)</t>
    </r>
  </si>
  <si>
    <t>Year</t>
  </si>
  <si>
    <t>Scenario 1</t>
  </si>
  <si>
    <t>Scenario 2</t>
  </si>
  <si>
    <t>AV(t)- = AV(t-1) * S(t+1)/S(t) * exp(-φadm - φguar)</t>
  </si>
  <si>
    <t>AV(t)+ = AV(t)- - W(t)</t>
  </si>
  <si>
    <t>WBB(t) = max(WBB(t-1), AV(t)), WBB(0) = Prem</t>
  </si>
  <si>
    <t>W(t) = x(wl) x WBB(t)</t>
  </si>
  <si>
    <t>SCENARIO 1</t>
  </si>
  <si>
    <t>AV-</t>
  </si>
  <si>
    <t>WBB</t>
  </si>
  <si>
    <t>W</t>
  </si>
  <si>
    <t>AV+</t>
  </si>
  <si>
    <t>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</si>
</sst>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Calibri"/>
      <family val="2"/>
    </font>
    <font>
      <i/>
      <vertAlign val="superscript"/>
      <sz val="12"/>
      <name val="Times New Roman"/>
      <family val="1"/>
    </font>
    <font>
      <i/>
      <sz val="12"/>
      <name val="Times New Roman"/>
      <family val="1"/>
    </font>
    <font>
      <i/>
      <vertAlign val="subscript"/>
      <sz val="12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 wrapText="1"/>
    </xf>
    <xf numFmtId="10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0" fontId="2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/>
    <xf numFmtId="44" fontId="0" fillId="0" borderId="0" xfId="1" applyFont="1"/>
    <xf numFmtId="44" fontId="0" fillId="0" borderId="0" xfId="0" applyNumberFormat="1"/>
  </cellXfs>
  <cellStyles count="2">
    <cellStyle name="Currency 2 2" xfId="1" xr:uid="{1AF74FBE-0FD8-4574-8785-7FBE1F91934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nlifefinancial-my.sharepoint.com/personal/al_na_sunlife_com/Documents/Documents/Personal%20Documents/SOA%20Volunteer/2022%20Spring%20CG/ILA-LPM%20Spring%202022%20Rubric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xec Instructions"/>
      <sheetName val="Summary"/>
      <sheetName val="Coverage"/>
      <sheetName val="BG-2-2020"/>
      <sheetName val="BG-2-2020 calc"/>
      <sheetName val="BL-2-2021"/>
      <sheetName val="CB-2-2019"/>
      <sheetName val="FF-2-2019"/>
      <sheetName val="JL-1-2020"/>
      <sheetName val="JS-1-2020"/>
      <sheetName val="JS-1-2020 Calc"/>
      <sheetName val="JS-1-20201"/>
      <sheetName val="JS-1-2020 Calc1"/>
      <sheetName val="JW-1-2021"/>
      <sheetName val="JW-1-2021 Calc (b)(i)"/>
      <sheetName val="JW-1-2021 Calc (b)(ii)"/>
      <sheetName val="JW-1-2021 Table"/>
      <sheetName val="JW-2-2021"/>
      <sheetName val="JW-2-2021calc(b)(i)"/>
      <sheetName val="JeW-1-2021"/>
      <sheetName val="JeW-2-2021"/>
      <sheetName val="KG-1-2021"/>
      <sheetName val="KG-2-2021"/>
      <sheetName val="MC-1-2021"/>
      <sheetName val="MC-1-2021 Calc"/>
      <sheetName val="MD-1-2021_old"/>
      <sheetName val="MD-1-2021"/>
      <sheetName val="MD-1-2021 Calc"/>
      <sheetName val="MG-1-2019"/>
      <sheetName val="RF-1-2021"/>
      <sheetName val="RHa-1-2019"/>
      <sheetName val="RHa-1-2019 Calc"/>
      <sheetName val="SC-1-2021"/>
      <sheetName val="SM-1-2021"/>
      <sheetName val="SM-1-2021 Calc"/>
      <sheetName val="WD-1-2021"/>
      <sheetName val="WD-1-2021 Calc"/>
      <sheetName val="&lt;- Rubrics"/>
      <sheetName val="Rubric Template"/>
      <sheetName val="syllabus list"/>
      <sheetName val="LO"/>
      <sheetName val="BANKED---&gt;"/>
      <sheetName val="BL-1-2021"/>
      <sheetName val="CKB-1-2021"/>
      <sheetName val="KW-1-2019"/>
    </sheetNames>
    <sheetDataSet>
      <sheetData sheetId="0">
        <row r="2">
          <cell r="E2">
            <v>2021</v>
          </cell>
        </row>
      </sheetData>
      <sheetData sheetId="1"/>
      <sheetData sheetId="2"/>
      <sheetData sheetId="3"/>
      <sheetData sheetId="4"/>
      <sheetData sheetId="5">
        <row r="13">
          <cell r="K13">
            <v>7.0000000000000007E-2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C9" t="e">
            <v>#N/A</v>
          </cell>
        </row>
        <row r="10">
          <cell r="C10" t="e">
            <v>#N/A</v>
          </cell>
        </row>
        <row r="11">
          <cell r="C11" t="e">
            <v>#N/A</v>
          </cell>
        </row>
        <row r="12">
          <cell r="C12" t="e">
            <v>#N/A</v>
          </cell>
        </row>
        <row r="13">
          <cell r="C13" t="e">
            <v>#N/A</v>
          </cell>
        </row>
        <row r="14">
          <cell r="C14" t="e">
            <v>#N/A</v>
          </cell>
        </row>
        <row r="15">
          <cell r="C15" t="e">
            <v>#N/A</v>
          </cell>
        </row>
        <row r="16">
          <cell r="C16" t="e">
            <v>#N/A</v>
          </cell>
        </row>
      </sheetData>
      <sheetData sheetId="40">
        <row r="4">
          <cell r="B4" t="str">
            <v>LPM-107-07: Experience Assumptions for Individual Life Insurance and Annuities</v>
          </cell>
        </row>
        <row r="5">
          <cell r="B5" t="str">
            <v>LPM-121-13: Life Insurance and Annuity Non-forfeiture Practices</v>
          </cell>
        </row>
        <row r="6">
          <cell r="B6" t="str">
            <v>LPM-134-15: Digital Distribution in Insurance: A Quiet Revolution</v>
          </cell>
        </row>
        <row r="7">
          <cell r="B7" t="str">
            <v>LPM-142-16: Malcolm Life Enhances Its Variable Annuities, 2010</v>
          </cell>
        </row>
        <row r="8">
          <cell r="B8" t="str">
            <v>LPM-147-17: Life Insurance: Focusing on the Consumer (excluding Appendices)</v>
          </cell>
        </row>
        <row r="9">
          <cell r="B9" t="str">
            <v>LPM-148-19: Ch. 9 of Life Insurance Products and Finance, Atkinson and Dallas</v>
          </cell>
        </row>
        <row r="10">
          <cell r="B10" t="str">
            <v>LPM-149-19: Ch. 11, pp. 499-502 of Life Insurance Products and Finance, Atkinson and Dallas</v>
          </cell>
        </row>
        <row r="11">
          <cell r="B11" t="str">
            <v>LPM-150-19: Tax Reform Impacts on Life Insurance Pricing and Profitability, 2018</v>
          </cell>
        </row>
        <row r="12">
          <cell r="B12" t="str">
            <v>LPM-151-19: Transamerica Term Life: Understanding Post-Level Experience</v>
          </cell>
        </row>
        <row r="13">
          <cell r="B13" t="str">
            <v>LPM-152-19: Lapse Supported Insurance Analysis</v>
          </cell>
        </row>
        <row r="14">
          <cell r="B14" t="str">
            <v>LPM-165-20: Life Products and Features</v>
          </cell>
        </row>
        <row r="15">
          <cell r="B15" t="str">
            <v>LPM-166-20: Annuity Product and Features</v>
          </cell>
        </row>
        <row r="16">
          <cell r="B16" t="str">
            <v xml:space="preserve">LPM-xxx-21: Sections 12.2, Section 12.4, 18.2, 18.3.2, 18.3.3 of Statutory Valuation of Individual Life and Annuity Contracts, Claire, D., Lombardi, L. and Summers, S., 5th Edition, 2018 </v>
          </cell>
        </row>
        <row r="17">
          <cell r="B17" t="str">
            <v>ASOP 2: Non-guaranteed Charges or Benefits for Life Insurance Policies and Annuity Contracts, exposure draft, June 2020 (excluding Appendices)</v>
          </cell>
        </row>
        <row r="18">
          <cell r="B18" t="str">
            <v>ASOP 54: Pricing of Life and Annuity Products, Jun 2018</v>
          </cell>
        </row>
        <row r="19">
          <cell r="B19" t="str">
            <v>Setting Assumptions, Exposure Draft, ASOP, Dec 2016</v>
          </cell>
        </row>
        <row r="20">
          <cell r="B20" t="str">
            <v>Impact of VM-20 on Life Insurance Product Development, SOA Research, Nov 2016, pp. 1-31 (excluding discussion of 20-year term)</v>
          </cell>
        </row>
        <row r="21">
          <cell r="B21" t="str">
            <v>The Use of Predictive Analytics in the Development of Experience Studies, The Actuary, Oct/Nov 2015, pp. 26-34</v>
          </cell>
        </row>
        <row r="22">
          <cell r="B22" t="str">
            <v>Variable Annuity Guaranteed Living Benefits Utilization, SOA LIMRA Research, 2018, Executive Summary only (pp. 19-32)</v>
          </cell>
        </row>
        <row r="23">
          <cell r="B23" t="str">
            <v>Predictive Modeling for Life Insurance: Ways Life Insurers Can Participate in the Business Analytics Revolution, Product Matters, Jun 2018</v>
          </cell>
        </row>
        <row r="24">
          <cell r="B24" t="str">
            <v>Macro-Pricing, Product Development Monograph, pp. 11-41</v>
          </cell>
        </row>
        <row r="25">
          <cell r="B25" t="str">
            <v>Life Insurance Acceleration Riders, SOA Reinsurance News, 2013, pp. 35-38</v>
          </cell>
        </row>
        <row r="26">
          <cell r="B26" t="str">
            <v>The Response of Life Insurance Pricing to Life Settlements, Product Matters, Sep 2006</v>
          </cell>
        </row>
        <row r="27">
          <cell r="B27" t="str">
            <v>Risk Based Pricing – Risk Management at Point of Sale, Product Matters, Jun 2009</v>
          </cell>
        </row>
        <row r="28">
          <cell r="B28" t="str">
            <v>Report on Pricing Using Market Consistent Embedded Value (MCEV), Jun 2012 (excluding Appendix 2)</v>
          </cell>
        </row>
        <row r="29">
          <cell r="B29" t="str">
            <v>Life Insurance for the Digital Age:  An End-to-End View, Product Matters, Nov 2017</v>
          </cell>
        </row>
        <row r="30">
          <cell r="B30" t="str">
            <v>Term Conversions: Pricing and Reserving, Product Matters, Mar 2017</v>
          </cell>
        </row>
        <row r="31">
          <cell r="B31" t="str">
            <v>Term Conversions - A Reinsurers Perspective, Product Matters, Jun 2012</v>
          </cell>
        </row>
        <row r="32">
          <cell r="B32" t="str">
            <v>Term Mortality and Lapses, Product Matters, Aug 2005</v>
          </cell>
        </row>
        <row r="33">
          <cell r="B33" t="str">
            <v>Ending the Mortality Table, Living to 100 Symposium</v>
          </cell>
        </row>
        <row r="34">
          <cell r="B34" t="str">
            <v>Post Level Term Experience Results, 2014, pp. 21-44</v>
          </cell>
        </row>
        <row r="35">
          <cell r="B35" t="str">
            <v>Level Term Lapse Rates – Lessons Learned Here and in Canada, Product Matters, Oct 2011, pp. 11-14</v>
          </cell>
        </row>
        <row r="36">
          <cell r="B36" t="str">
            <v>Modeling of Policyholder Behavior for Life and Annuity Products, SOA, 2014, pp. 6, 9-16 &amp; 19-73</v>
          </cell>
        </row>
        <row r="37">
          <cell r="B37" t="str">
            <v>Report on Premium Persistency Assumptions Study of Flexible Premium Universal Life Products, May 2012, pp. 9-15</v>
          </cell>
        </row>
        <row r="38">
          <cell r="B38" t="str">
            <v>Understanding the Volatility Experience and Pricing Assumptions in Long-Term Care Insurance, 2014, pp. 4-46</v>
          </cell>
        </row>
        <row r="39">
          <cell r="B39" t="str">
            <v>Report on the Conversion Experience Study for the Level Premium Term Plans, 2016, pp. 6-9, 39-40 &amp; Appendix B</v>
          </cell>
        </row>
        <row r="40">
          <cell r="B40" t="str">
            <v>Long-Term Care Insurance: The SOA Pricing Project, 2016</v>
          </cell>
        </row>
        <row r="41">
          <cell r="B41" t="str">
            <v>Table Development, Feb 2018 (excluding Appendices C, D, F, G &amp; H)</v>
          </cell>
        </row>
        <row r="42">
          <cell r="B42" t="str">
            <v>LPM-113-09: Economics of Insurance: How Insurers Create Value for Shareholders, pp. 4-31</v>
          </cell>
        </row>
        <row r="43">
          <cell r="B43" t="str">
            <v>LPM-153-19: Life in-force Management: Improving Consumer Value and Long-Term Profitability</v>
          </cell>
        </row>
        <row r="44">
          <cell r="B44" t="str">
            <v>LPM-154-19: Introduction to Source of Earnings Analysis (Excluding Appendices)</v>
          </cell>
        </row>
        <row r="45">
          <cell r="B45" t="str">
            <v>LPM-155-19: Understanding Profitability in Life Insurance</v>
          </cell>
        </row>
        <row r="46">
          <cell r="B46" t="str">
            <v>Earnings Emergence Insurance Accounting under Multiple Financial Reporting Bases, 2015, pp. 4-6, 10-24 &amp; 45-53</v>
          </cell>
        </row>
        <row r="47">
          <cell r="B47" t="str">
            <v>Relationship of IRR to ROI on a Level Term Life Insurance Policy, Product Matters, Jun 2013, pp. 18-21</v>
          </cell>
        </row>
        <row r="48">
          <cell r="B48" t="str">
            <v>Evolving Strategies to Improve Inforce Post-Level Term Profitability, Product Matters, Feb 2015, pp. 23-29</v>
          </cell>
        </row>
        <row r="49">
          <cell r="B49" t="str">
            <v>LPM-110-07: Policyholder Dividends</v>
          </cell>
        </row>
        <row r="50">
          <cell r="B50" t="str">
            <v>LPM-133-16: Testing for Adverse Selection in Life Settlements: The Secondary Market for Life Insurance Policies, pp. 2-18</v>
          </cell>
        </row>
        <row r="51">
          <cell r="B51" t="str">
            <v>LPM-156-19: The Impact of Stochastic Volatility on Pricing, Hedging and Hedge Efficiency of Withdrawal Benefit Guarantees in Variable Annuities</v>
          </cell>
        </row>
        <row r="52">
          <cell r="B52" t="str">
            <v>LPM-157-19: Diversification of Longevity and Mortality Risk</v>
          </cell>
        </row>
        <row r="53">
          <cell r="B53" t="str">
            <v>LPM-159-19: New York State Department of Financial Services 11 NYCRR 48 (Insurance Regulation 210), pp. 4-9</v>
          </cell>
        </row>
        <row r="54">
          <cell r="B54" t="str">
            <v>LPM-167-20: TransUnion’s TrueRisk Life Creation and Validation of the Industry’s Leading Credit-Based Insurance Score</v>
          </cell>
        </row>
        <row r="55">
          <cell r="B55" t="str">
            <v>LPM-168-20: LexisNexis® Risk Classifier – stratifying mortality risk using alternative data sources</v>
          </cell>
        </row>
        <row r="56">
          <cell r="B56" t="str">
            <v>LPM-xxx-21: Section 12.3 and last example for dividends in Section 12.4 of Statutory Valuation of Individual Life and Annuity Contracts, Claire, D., Lombardi, L. and Summers, S., 5th Edition, 2018</v>
          </cell>
        </row>
        <row r="57">
          <cell r="B57" t="str">
            <v>Transition to a High Interest Rate Environment: Preparing for Uncertainty, SOA Research, Jul 2015, Executive Summary, section IV: parts C (1-4 &amp; 8-11 only), D, E &amp; H</v>
          </cell>
        </row>
        <row r="58">
          <cell r="B58" t="str">
            <v>Experience Study Calculations, Oct 2016, sections 2-4, 11, 12, 15, 17 &amp; 18 (excluding 18.2, 18.8 &amp; 18.9)</v>
          </cell>
        </row>
        <row r="59">
          <cell r="B59" t="str">
            <v>Credibility Theory Practices, 2009 (excluding Appendices and formula derivations)</v>
          </cell>
        </row>
        <row r="60">
          <cell r="B60" t="str">
            <v>Life, Health &amp; Annuity Reinsurance, Tiller, John E. and Tiller, Denise, 4th Edition, 2015 - Ch. 4: Basic Methods of Reinsurance</v>
          </cell>
        </row>
        <row r="61">
          <cell r="B61" t="str">
            <v>Life, Health &amp; Annuity Reinsurance, Tiller, John E. and Tiller, Denise, 4th Edition, 2015 - Ch. 5: Advanced Methods and Structures of Reinsurance</v>
          </cell>
        </row>
        <row r="62">
          <cell r="B62" t="str">
            <v>Life, Health &amp; Annuity Reinsurance, Tiller, John E. and Tiller, Denise, 4th Edition, 2015 - Ch. 6: Assumption</v>
          </cell>
        </row>
        <row r="63">
          <cell r="B63" t="str">
            <v>Life, Health &amp; Annuity Reinsurance, Tiller, John E. and Tiller, Denise, 4th Edition, 2015 - Ch. 7: Reinsurance of Inforce Risks</v>
          </cell>
        </row>
        <row r="64">
          <cell r="B64" t="str">
            <v>Life, Health &amp; Annuity Reinsurance, Tiller, John E. and Tiller, Denise, 4th Edition, 2015 - Ch. 9: Risk Transfer Considerations (pp. 269-280)</v>
          </cell>
        </row>
        <row r="65">
          <cell r="B65" t="str">
            <v xml:space="preserve">Life, Health &amp; Annuity Reinsurance, Tiller, John E. and Tiller, Denise, 4th Edition, 2015 - Ch. 17: Nonproportional Reinsurance </v>
          </cell>
        </row>
        <row r="66">
          <cell r="B66" t="str">
            <v>LPM-160-19: Strategic Reinsurance and Insurance: The Increasing Trend of Customized Solutions, pp. 1-4, 14-15 &amp; 18-31</v>
          </cell>
        </row>
        <row r="67">
          <cell r="B67" t="str">
            <v>Managing Investment Portfolios, Maginn, John L. and Tuttle, Donald L., 3rd Edition, 2007 - Ch. 3: Managing Institutional Investor Portfolios (section 4.1)</v>
          </cell>
        </row>
        <row r="68">
          <cell r="B68" t="str">
            <v>Managing Investment Portfolios, Maginn, John L. and Tuttle, Donald L., 3rd Edition, 2007 - Ch. 5: Asset Allocation (sections 2-4)</v>
          </cell>
        </row>
        <row r="69">
          <cell r="B69" t="str">
            <v>Managing Investment Portfolios, Maginn, John L. and Tuttle, Donald L., 3rd Edition, 2007 - Ch. 6: Fixed-Income Portfolio Management (sections 1-5)</v>
          </cell>
        </row>
        <row r="70">
          <cell r="B70" t="str">
            <v>Managing Investment Portfolios, Maginn, John L. and Tuttle, Donald L., 3rd Edition, 2007 - Ch. 8: Alternative Investments Portfolio Management (section 3)</v>
          </cell>
        </row>
        <row r="71">
          <cell r="B71" t="str">
            <v>Managing Investment Portfolios, Maginn, John L. and Tuttle, Donald L., 3rd Edition, 2007 - Ch.12: Evaluating Portfolio Performance (section 4)</v>
          </cell>
        </row>
        <row r="72">
          <cell r="B72" t="str">
            <v>Handbook of Fixed Income Securities, Fabozzi, Frank J., 8th Edition, 2012 - Ch. 6: Bond Pricing, Yield Measures and Total Return (pp. 102-120)</v>
          </cell>
        </row>
        <row r="73">
          <cell r="B73" t="str">
            <v>Handbook of Fixed Income Securities, Fabozzi, Frank J., 8th Edition, 2012 - Ch. 9: U.S. Treasury Securities (pp. 194-205)</v>
          </cell>
        </row>
        <row r="74">
          <cell r="B74" t="str">
            <v>Handbook of Fixed Income Securities, Fabozzi, Frank J., 8th Edition, 2012 - Ch. 10: Agency Debt Securities (pp. 207-220)</v>
          </cell>
        </row>
        <row r="75">
          <cell r="B75" t="str">
            <v>Handbook of Fixed Income Securities, Fabozzi, Frank J., 8th Edition, 2012 - Ch. 11: Municipal Bonds (pp. 225-230 &amp; 234-246)</v>
          </cell>
        </row>
        <row r="76">
          <cell r="B76" t="str">
            <v>Handbook of Fixed Income Securities, Fabozzi, Frank J., 8th Edition, 2012 - Ch. 12: Corporate Bonds (pp. 259-287, excluding exhibits 12-1 &amp; 12-2)</v>
          </cell>
        </row>
        <row r="77">
          <cell r="B77" t="str">
            <v>Handbook of Fixed Income Securities, Fabozzi, Frank J., 8th Edition, 2012 - Ch. 16: Private Money Market Instruments (pp. 337-340 &amp; 345-351)</v>
          </cell>
        </row>
        <row r="78">
          <cell r="B78" t="str">
            <v>Handbook of Fixed Income Securities, Fabozzi, Frank J., 8th Edition, 2012 - Ch. 17: Floating-Rate Securities</v>
          </cell>
        </row>
        <row r="79">
          <cell r="B79" t="str">
            <v>Handbook of Fixed Income Securities, Fabozzi, Frank J., 8th Edition, 2012 - Ch. 24: An Overview of Mortgages and the Mortgage Market</v>
          </cell>
        </row>
        <row r="80">
          <cell r="B80" t="str">
            <v>Handbook of Fixed Income Securities, Fabozzi, Frank J., 8th Edition, 2012 - Ch. 25: Agency Mortgage-Backed Securities</v>
          </cell>
        </row>
        <row r="81">
          <cell r="B81" t="str">
            <v>Handbook of Fixed Income Securities, Fabozzi, Frank J., 8th Edition, 2012 - Ch. 26: Agency Collateralized Mortgage Obligations (pp. 537-546 &amp; 558-567)</v>
          </cell>
        </row>
        <row r="82">
          <cell r="B82" t="str">
            <v>Handbook of Fixed Income Securities, Fabozzi, Frank J., 8th Edition, 2012 - Ch. 62: Interest-Rate Swaps and Swaptions (pp. 1445-1468 &amp; 1475-1478)</v>
          </cell>
        </row>
        <row r="83">
          <cell r="B83" t="str">
            <v>Handbook of Fixed Income Securities, Fabozzi, Frank J., 8th Edition, 2012 - Ch. 66: Credit Derivatives (pp. 1541-1559)</v>
          </cell>
        </row>
        <row r="84">
          <cell r="B84" t="str">
            <v>LPM-161-19: High-Yield Bond Market Primer</v>
          </cell>
        </row>
        <row r="85">
          <cell r="B85" t="str">
            <v>LPM-162-19: Liquidity Risk Management: Best Risk Management Practices</v>
          </cell>
        </row>
        <row r="86">
          <cell r="B86" t="str">
            <v>LPM-163-19: Managing your Advisor: A Guide to Getting the Most Out of the Portfolio Management Process</v>
          </cell>
        </row>
        <row r="87">
          <cell r="B87" t="str">
            <v>LPM-164-19: Ch. 7 (sections 7.2-7.5 &amp; 7A) of Derivatives Markets, McDonald, 3rd Edition</v>
          </cell>
        </row>
        <row r="88">
          <cell r="B88" t="str">
            <v>LPM-169-20: Secured Overnight Financing Rate (SOFR)</v>
          </cell>
        </row>
        <row r="89">
          <cell r="B89" t="str">
            <v>LPM-170-20: LIBOR’s Demise and a $200 Trillion Question</v>
          </cell>
        </row>
        <row r="91">
          <cell r="A91" t="str">
            <v>LO#1</v>
          </cell>
          <cell r="B91" t="str">
            <v>Retrieval</v>
          </cell>
        </row>
        <row r="92">
          <cell r="A92" t="str">
            <v>LO#2</v>
          </cell>
          <cell r="B92" t="str">
            <v>Comprehension</v>
          </cell>
        </row>
        <row r="93">
          <cell r="A93" t="str">
            <v>LO#3</v>
          </cell>
          <cell r="B93" t="str">
            <v>Analysis</v>
          </cell>
        </row>
        <row r="94">
          <cell r="A94" t="str">
            <v>LO#4</v>
          </cell>
          <cell r="B94" t="str">
            <v>Knowledge Utilization</v>
          </cell>
        </row>
        <row r="95">
          <cell r="A95" t="str">
            <v>LO#5</v>
          </cell>
        </row>
      </sheetData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191C-9DF4-45DA-A9E2-A7CF30A93B2A}">
  <dimension ref="B1:H48"/>
  <sheetViews>
    <sheetView tabSelected="1" zoomScale="145" zoomScaleNormal="145" workbookViewId="0">
      <selection activeCell="A31" sqref="A31"/>
    </sheetView>
  </sheetViews>
  <sheetFormatPr defaultRowHeight="12.75" x14ac:dyDescent="0.2"/>
  <cols>
    <col min="2" max="2" width="34" bestFit="1" customWidth="1"/>
    <col min="3" max="3" width="15" bestFit="1" customWidth="1"/>
    <col min="4" max="4" width="15.140625" customWidth="1"/>
    <col min="5" max="5" width="12.28515625" bestFit="1" customWidth="1"/>
    <col min="6" max="6" width="12.7109375" customWidth="1"/>
  </cols>
  <sheetData>
    <row r="1" spans="2:4" ht="16.5" thickBot="1" x14ac:dyDescent="0.25">
      <c r="B1" s="1" t="s">
        <v>0</v>
      </c>
      <c r="C1" s="2">
        <v>100000</v>
      </c>
    </row>
    <row r="2" spans="2:4" ht="19.5" thickBot="1" x14ac:dyDescent="0.25">
      <c r="B2" s="1" t="s">
        <v>1</v>
      </c>
      <c r="C2" s="3">
        <v>5.0000000000000001E-3</v>
      </c>
    </row>
    <row r="3" spans="2:4" ht="19.5" thickBot="1" x14ac:dyDescent="0.25">
      <c r="B3" s="4" t="s">
        <v>2</v>
      </c>
      <c r="C3" s="5">
        <v>1.2E-2</v>
      </c>
    </row>
    <row r="4" spans="2:4" ht="19.5" thickBot="1" x14ac:dyDescent="0.25">
      <c r="B4" s="4" t="s">
        <v>3</v>
      </c>
      <c r="C4" s="5">
        <v>0.05</v>
      </c>
    </row>
    <row r="6" spans="2:4" ht="13.5" thickBot="1" x14ac:dyDescent="0.25"/>
    <row r="7" spans="2:4" ht="16.5" thickBot="1" x14ac:dyDescent="0.25">
      <c r="B7" s="6" t="s">
        <v>4</v>
      </c>
      <c r="C7" s="7" t="s">
        <v>5</v>
      </c>
      <c r="D7" s="7" t="s">
        <v>6</v>
      </c>
    </row>
    <row r="8" spans="2:4" ht="16.5" thickBot="1" x14ac:dyDescent="0.25">
      <c r="B8" s="8">
        <v>1</v>
      </c>
      <c r="C8" s="5">
        <v>0</v>
      </c>
      <c r="D8" s="5">
        <v>0.06</v>
      </c>
    </row>
    <row r="9" spans="2:4" ht="16.5" thickBot="1" x14ac:dyDescent="0.25">
      <c r="B9" s="8">
        <v>2</v>
      </c>
      <c r="C9" s="5">
        <v>-0.03</v>
      </c>
      <c r="D9" s="5">
        <v>0.09</v>
      </c>
    </row>
    <row r="10" spans="2:4" ht="16.5" thickBot="1" x14ac:dyDescent="0.25">
      <c r="B10" s="8">
        <v>3</v>
      </c>
      <c r="C10" s="5">
        <v>0.06</v>
      </c>
      <c r="D10" s="5">
        <v>-0.05</v>
      </c>
    </row>
    <row r="11" spans="2:4" ht="16.5" thickBot="1" x14ac:dyDescent="0.25">
      <c r="B11" s="8">
        <v>4</v>
      </c>
      <c r="C11" s="5">
        <v>0.09</v>
      </c>
      <c r="D11" s="5">
        <v>0</v>
      </c>
    </row>
    <row r="12" spans="2:4" ht="16.5" thickBot="1" x14ac:dyDescent="0.25">
      <c r="B12" s="8">
        <v>5</v>
      </c>
      <c r="C12" s="5">
        <v>-0.05</v>
      </c>
      <c r="D12" s="5">
        <v>-0.03</v>
      </c>
    </row>
    <row r="14" spans="2:4" x14ac:dyDescent="0.2">
      <c r="B14" s="9" t="s">
        <v>7</v>
      </c>
    </row>
    <row r="15" spans="2:4" x14ac:dyDescent="0.2">
      <c r="B15" s="9" t="s">
        <v>8</v>
      </c>
    </row>
    <row r="16" spans="2:4" x14ac:dyDescent="0.2">
      <c r="B16" s="9" t="s">
        <v>9</v>
      </c>
    </row>
    <row r="17" spans="2:8" x14ac:dyDescent="0.2">
      <c r="B17" s="9" t="s">
        <v>10</v>
      </c>
    </row>
    <row r="18" spans="2:8" x14ac:dyDescent="0.2">
      <c r="C18" s="9" t="s">
        <v>11</v>
      </c>
    </row>
    <row r="19" spans="2:8" x14ac:dyDescent="0.2">
      <c r="B19" s="9" t="s">
        <v>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2:8" x14ac:dyDescent="0.2">
      <c r="B20">
        <v>1</v>
      </c>
      <c r="C20" s="10">
        <f>prem*(1+C8)*EXP(-adm_charge-guar_charge)</f>
        <v>98314.368463490959</v>
      </c>
      <c r="D20" s="10">
        <f>MAX(prem,C20)</f>
        <v>100000</v>
      </c>
      <c r="E20" s="10">
        <f>D20*wd_pct</f>
        <v>5000</v>
      </c>
      <c r="F20" s="11">
        <f>C20-E20</f>
        <v>93314.368463490959</v>
      </c>
    </row>
    <row r="21" spans="2:8" x14ac:dyDescent="0.2">
      <c r="B21">
        <v>2</v>
      </c>
      <c r="C21" s="10">
        <f>F20*(1+C9)*EXP(-adm_charge-guar_charge)</f>
        <v>88989.189079358825</v>
      </c>
      <c r="D21" s="10">
        <f>MAX(D20,C21)</f>
        <v>100000</v>
      </c>
      <c r="E21" s="10">
        <f>D21*wd_pct</f>
        <v>5000</v>
      </c>
      <c r="F21" s="11">
        <f t="shared" ref="F21:F24" si="0">C21-E21</f>
        <v>83989.189079358825</v>
      </c>
    </row>
    <row r="22" spans="2:8" x14ac:dyDescent="0.2">
      <c r="B22">
        <v>3</v>
      </c>
      <c r="C22" s="10">
        <f>F21*(1+C10)*EXP(-adm_charge-guar_charge)</f>
        <v>87527.847270237704</v>
      </c>
      <c r="D22" s="10">
        <f>MAX(D21,C22)</f>
        <v>100000</v>
      </c>
      <c r="E22" s="10">
        <f>D22*wd_pct</f>
        <v>5000</v>
      </c>
      <c r="F22" s="11">
        <f t="shared" si="0"/>
        <v>82527.847270237704</v>
      </c>
    </row>
    <row r="23" spans="2:8" x14ac:dyDescent="0.2">
      <c r="B23">
        <v>4</v>
      </c>
      <c r="C23" s="10">
        <f>F22*(1+C11)*EXP(-adm_charge-guar_charge)</f>
        <v>88439.037716770938</v>
      </c>
      <c r="D23" s="10">
        <f>MAX(D22,C23)</f>
        <v>100000</v>
      </c>
      <c r="E23" s="10">
        <f>D23*wd_pct</f>
        <v>5000</v>
      </c>
      <c r="F23" s="11">
        <f t="shared" si="0"/>
        <v>83439.037716770938</v>
      </c>
    </row>
    <row r="24" spans="2:8" x14ac:dyDescent="0.2">
      <c r="B24">
        <v>5</v>
      </c>
      <c r="C24" s="10">
        <f>F23*(1+C12)*EXP(-adm_charge-guar_charge)</f>
        <v>77930.9348340945</v>
      </c>
      <c r="D24" s="10">
        <f>MAX(D23,C24)</f>
        <v>100000</v>
      </c>
      <c r="E24" s="10">
        <f>D24*wd_pct</f>
        <v>5000</v>
      </c>
      <c r="F24" s="11">
        <f t="shared" si="0"/>
        <v>72930.9348340945</v>
      </c>
    </row>
    <row r="26" spans="2:8" x14ac:dyDescent="0.2">
      <c r="C26" s="9" t="s">
        <v>16</v>
      </c>
      <c r="G26" s="9"/>
      <c r="H26" s="9"/>
    </row>
    <row r="27" spans="2:8" x14ac:dyDescent="0.2">
      <c r="B27" s="9" t="s">
        <v>4</v>
      </c>
      <c r="C27" s="9" t="s">
        <v>12</v>
      </c>
      <c r="D27" s="9" t="s">
        <v>13</v>
      </c>
      <c r="E27" s="9" t="s">
        <v>14</v>
      </c>
      <c r="F27" s="9" t="s">
        <v>15</v>
      </c>
    </row>
    <row r="28" spans="2:8" x14ac:dyDescent="0.2">
      <c r="B28">
        <v>1</v>
      </c>
      <c r="C28" s="10">
        <f>prem*(1+D8)*EXP(-adm_charge-guar_charge)</f>
        <v>104213.23057130042</v>
      </c>
      <c r="D28" s="10">
        <f>MAX(prem,C28)</f>
        <v>104213.23057130042</v>
      </c>
      <c r="E28" s="10">
        <f>D28*wd_pct</f>
        <v>5210.6615285650214</v>
      </c>
      <c r="F28" s="11">
        <f>C28-E28</f>
        <v>99002.569042735398</v>
      </c>
    </row>
    <row r="29" spans="2:8" x14ac:dyDescent="0.2">
      <c r="B29">
        <v>2</v>
      </c>
      <c r="C29" s="10">
        <f>F28*(1+D9)*EXP(-adm_charge-guar_charge)</f>
        <v>106093.78806352665</v>
      </c>
      <c r="D29" s="10">
        <f>MAX(D28,C29)</f>
        <v>106093.78806352665</v>
      </c>
      <c r="E29" s="10">
        <f>D29*wd_pct</f>
        <v>5304.6894031763331</v>
      </c>
      <c r="F29" s="11">
        <f t="shared" ref="F29:F32" si="1">C29-E29</f>
        <v>100789.09866035031</v>
      </c>
    </row>
    <row r="30" spans="2:8" x14ac:dyDescent="0.2">
      <c r="B30">
        <v>3</v>
      </c>
      <c r="C30" s="10">
        <f>F29*(1+D10)*EXP(-adm_charge-guar_charge)</f>
        <v>94135.657536569823</v>
      </c>
      <c r="D30" s="10">
        <f>MAX(D29,C30)</f>
        <v>106093.78806352665</v>
      </c>
      <c r="E30" s="10">
        <f>D30*wd_pct</f>
        <v>5304.6894031763331</v>
      </c>
      <c r="F30" s="11">
        <f t="shared" si="1"/>
        <v>88830.968133393486</v>
      </c>
    </row>
    <row r="31" spans="2:8" x14ac:dyDescent="0.2">
      <c r="B31">
        <v>4</v>
      </c>
      <c r="C31" s="10">
        <f>F30*(1+D11)*EXP(-adm_charge-guar_charge)</f>
        <v>87333.605320350718</v>
      </c>
      <c r="D31" s="10">
        <f>MAX(D30,C31)</f>
        <v>106093.78806352665</v>
      </c>
      <c r="E31" s="10">
        <f>D31*wd_pct</f>
        <v>5304.6894031763331</v>
      </c>
      <c r="F31" s="11">
        <f t="shared" si="1"/>
        <v>82028.915917174381</v>
      </c>
    </row>
    <row r="32" spans="2:8" x14ac:dyDescent="0.2">
      <c r="B32">
        <v>5</v>
      </c>
      <c r="C32" s="10">
        <f>F31*(1+D12)*EXP(-adm_charge-guar_charge)</f>
        <v>78226.824322175467</v>
      </c>
      <c r="D32" s="10">
        <f>MAX(D31,C32)</f>
        <v>106093.78806352665</v>
      </c>
      <c r="E32" s="10">
        <f>D32*wd_pct</f>
        <v>5304.6894031763331</v>
      </c>
      <c r="F32" s="11">
        <f t="shared" si="1"/>
        <v>72922.134918999131</v>
      </c>
    </row>
    <row r="34" spans="2:6" x14ac:dyDescent="0.2">
      <c r="C34" s="9"/>
    </row>
    <row r="35" spans="2:6" x14ac:dyDescent="0.2">
      <c r="B35" s="9"/>
      <c r="C35" s="9"/>
      <c r="D35" s="9"/>
      <c r="E35" s="9"/>
      <c r="F35" s="9"/>
    </row>
    <row r="36" spans="2:6" x14ac:dyDescent="0.2">
      <c r="C36" s="10"/>
      <c r="D36" s="10"/>
      <c r="E36" s="10"/>
      <c r="F36" s="11"/>
    </row>
    <row r="37" spans="2:6" x14ac:dyDescent="0.2">
      <c r="C37" s="10"/>
      <c r="D37" s="10"/>
      <c r="E37" s="10"/>
      <c r="F37" s="11"/>
    </row>
    <row r="38" spans="2:6" x14ac:dyDescent="0.2">
      <c r="C38" s="10"/>
      <c r="D38" s="10"/>
      <c r="E38" s="10"/>
      <c r="F38" s="11"/>
    </row>
    <row r="39" spans="2:6" x14ac:dyDescent="0.2">
      <c r="C39" s="10"/>
      <c r="D39" s="10"/>
      <c r="E39" s="10"/>
      <c r="F39" s="11"/>
    </row>
    <row r="40" spans="2:6" x14ac:dyDescent="0.2">
      <c r="C40" s="10"/>
      <c r="D40" s="10"/>
      <c r="E40" s="10"/>
      <c r="F40" s="11"/>
    </row>
    <row r="42" spans="2:6" x14ac:dyDescent="0.2">
      <c r="C42" s="9"/>
    </row>
    <row r="43" spans="2:6" x14ac:dyDescent="0.2">
      <c r="B43" s="9"/>
      <c r="C43" s="9"/>
      <c r="D43" s="9"/>
      <c r="E43" s="9"/>
      <c r="F43" s="9"/>
    </row>
    <row r="44" spans="2:6" x14ac:dyDescent="0.2">
      <c r="C44" s="10"/>
      <c r="D44" s="10"/>
      <c r="E44" s="10"/>
      <c r="F44" s="11"/>
    </row>
    <row r="45" spans="2:6" x14ac:dyDescent="0.2">
      <c r="C45" s="10"/>
      <c r="D45" s="10"/>
      <c r="E45" s="10"/>
      <c r="F45" s="11"/>
    </row>
    <row r="46" spans="2:6" x14ac:dyDescent="0.2">
      <c r="C46" s="10"/>
      <c r="D46" s="10"/>
      <c r="E46" s="10"/>
      <c r="F46" s="11"/>
    </row>
    <row r="47" spans="2:6" x14ac:dyDescent="0.2">
      <c r="C47" s="10"/>
      <c r="D47" s="10"/>
      <c r="E47" s="10"/>
      <c r="F47" s="11"/>
    </row>
    <row r="48" spans="2:6" x14ac:dyDescent="0.2">
      <c r="C48" s="10"/>
      <c r="D48" s="10"/>
      <c r="E48" s="10"/>
      <c r="F48" s="11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Spring 2022 Q8a</vt:lpstr>
      <vt:lpstr>adm_charge</vt:lpstr>
      <vt:lpstr>guar_charge</vt:lpstr>
      <vt:lpstr>prem</vt:lpstr>
      <vt:lpstr>wd_pct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Na</dc:creator>
  <cp:lastModifiedBy>A Zionce</cp:lastModifiedBy>
  <dcterms:created xsi:type="dcterms:W3CDTF">2022-07-22T18:28:43Z</dcterms:created>
  <dcterms:modified xsi:type="dcterms:W3CDTF">2022-08-02T14:39:08Z</dcterms:modified>
</cp:coreProperties>
</file>